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520" windowHeight="10785"/>
  </bookViews>
  <sheets>
    <sheet name="прием 2020 " sheetId="9" r:id="rId1"/>
  </sheets>
  <definedNames>
    <definedName name="_xlnm._FilterDatabase" localSheetId="0" hidden="1">'прием 2020 '!$A$2:$F$148</definedName>
    <definedName name="_xlnm.Print_Titles" localSheetId="0">'прием 2020 '!$2:$2</definedName>
    <definedName name="_xlnm.Print_Area" localSheetId="0">'прием 2020 '!$A$1:$E$109</definedName>
  </definedNames>
  <calcPr calcId="162913"/>
</workbook>
</file>

<file path=xl/calcChain.xml><?xml version="1.0" encoding="utf-8"?>
<calcChain xmlns="http://schemas.openxmlformats.org/spreadsheetml/2006/main">
  <c r="D93" i="9" l="1"/>
  <c r="D92" i="9"/>
  <c r="D46" i="9" l="1"/>
  <c r="D26" i="9"/>
  <c r="D20" i="9"/>
  <c r="D100" i="9" l="1"/>
  <c r="D104" i="9" l="1"/>
  <c r="D103" i="9"/>
  <c r="D102" i="9"/>
  <c r="D94" i="9"/>
  <c r="D89" i="9"/>
  <c r="D88" i="9"/>
  <c r="D86" i="9"/>
  <c r="D85" i="9"/>
  <c r="D84" i="9"/>
  <c r="D83" i="9"/>
  <c r="D81" i="9"/>
  <c r="D80" i="9"/>
  <c r="D79" i="9"/>
  <c r="D77" i="9"/>
  <c r="D76" i="9"/>
  <c r="D75" i="9"/>
  <c r="D74" i="9"/>
  <c r="D73" i="9"/>
  <c r="D72" i="9"/>
  <c r="D70" i="9"/>
  <c r="D69" i="9"/>
  <c r="D68" i="9"/>
  <c r="D67" i="9"/>
  <c r="D66" i="9"/>
  <c r="D18" i="9"/>
  <c r="D109" i="9" l="1"/>
  <c r="D108" i="9"/>
  <c r="D107" i="9"/>
  <c r="D106" i="9"/>
  <c r="D105" i="9"/>
  <c r="D101" i="9"/>
  <c r="D99" i="9"/>
  <c r="D98" i="9"/>
  <c r="D97" i="9"/>
  <c r="D91" i="9"/>
  <c r="D78" i="9"/>
  <c r="D82" i="9"/>
  <c r="D87" i="9"/>
  <c r="D90" i="9"/>
  <c r="D95" i="9"/>
  <c r="D71" i="9"/>
  <c r="D65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5" i="9"/>
  <c r="D44" i="9"/>
  <c r="D43" i="9"/>
  <c r="D42" i="9"/>
  <c r="D41" i="9"/>
  <c r="D40" i="9"/>
  <c r="D39" i="9"/>
  <c r="D38" i="9"/>
  <c r="D37" i="9"/>
  <c r="D35" i="9"/>
  <c r="D34" i="9"/>
  <c r="D33" i="9"/>
  <c r="D32" i="9"/>
  <c r="D31" i="9"/>
  <c r="D30" i="9"/>
  <c r="D29" i="9"/>
  <c r="D28" i="9"/>
  <c r="D27" i="9"/>
  <c r="D25" i="9"/>
  <c r="D24" i="9"/>
  <c r="D23" i="9"/>
  <c r="D22" i="9"/>
  <c r="D21" i="9"/>
  <c r="D19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</calcChain>
</file>

<file path=xl/sharedStrings.xml><?xml version="1.0" encoding="utf-8"?>
<sst xmlns="http://schemas.openxmlformats.org/spreadsheetml/2006/main" count="319" uniqueCount="198">
  <si>
    <t>Информатика и вычислительная техника</t>
  </si>
  <si>
    <t>Экология и природопользование</t>
  </si>
  <si>
    <t>08.03.01</t>
  </si>
  <si>
    <t>Строительство</t>
  </si>
  <si>
    <t>09.03.01</t>
  </si>
  <si>
    <t>20.03.01</t>
  </si>
  <si>
    <t>Техносферная безопасность</t>
  </si>
  <si>
    <t>Управление в технических системах</t>
  </si>
  <si>
    <t>Экономика</t>
  </si>
  <si>
    <t>38.03.02</t>
  </si>
  <si>
    <t>Менеджмент</t>
  </si>
  <si>
    <t>Управление персоналом</t>
  </si>
  <si>
    <t>Государственное и муниципальное управление</t>
  </si>
  <si>
    <t>Юриспруденция</t>
  </si>
  <si>
    <t>11.03.02</t>
  </si>
  <si>
    <t>Инфокоммуникационные технологии и системы связи</t>
  </si>
  <si>
    <t>38.05.01</t>
  </si>
  <si>
    <t>Экономическая безопасность</t>
  </si>
  <si>
    <t>38.04.08</t>
  </si>
  <si>
    <t>Шифр направления/ специальности подготовки</t>
  </si>
  <si>
    <t>Наименование направления/ специльности подготовки</t>
  </si>
  <si>
    <t>Стоимость обучения за весь период (руб.)</t>
  </si>
  <si>
    <t xml:space="preserve">Стоимость обучения в год (руб.) </t>
  </si>
  <si>
    <t>Срок обучения</t>
  </si>
  <si>
    <t>5 лет</t>
  </si>
  <si>
    <t>6 лет</t>
  </si>
  <si>
    <t>05.03.06</t>
  </si>
  <si>
    <t>38.03.01</t>
  </si>
  <si>
    <t>38.03.03</t>
  </si>
  <si>
    <t>38.03.04</t>
  </si>
  <si>
    <t>5 лет 6 месяцев</t>
  </si>
  <si>
    <t>38.04.01</t>
  </si>
  <si>
    <t>38.04.03</t>
  </si>
  <si>
    <t>38.04.04</t>
  </si>
  <si>
    <t>40.04.01</t>
  </si>
  <si>
    <t>Бакалавриат/ специалитет (Очная форма обучения)</t>
  </si>
  <si>
    <t>01.03.02</t>
  </si>
  <si>
    <t>Прикладная математика и информатика</t>
  </si>
  <si>
    <t>4 года</t>
  </si>
  <si>
    <t>03.03.02</t>
  </si>
  <si>
    <t>Физика</t>
  </si>
  <si>
    <t>04.03.01</t>
  </si>
  <si>
    <t>Химия</t>
  </si>
  <si>
    <t>06.03.01</t>
  </si>
  <si>
    <t>Биология</t>
  </si>
  <si>
    <t>09.03.02</t>
  </si>
  <si>
    <t>Информационные системы и технологии</t>
  </si>
  <si>
    <t>09.03.04</t>
  </si>
  <si>
    <t>Программная инженерия</t>
  </si>
  <si>
    <t>13.03.02</t>
  </si>
  <si>
    <t>Электроэнергетика и электротехника</t>
  </si>
  <si>
    <t>27.03.04</t>
  </si>
  <si>
    <t>31.05.01</t>
  </si>
  <si>
    <t>Лечебное дело</t>
  </si>
  <si>
    <t>37.05.01</t>
  </si>
  <si>
    <t>Клиническая психология</t>
  </si>
  <si>
    <t>37.05.02</t>
  </si>
  <si>
    <t>Психология служебной деятельности</t>
  </si>
  <si>
    <t>40.03.01</t>
  </si>
  <si>
    <t>41.03.04</t>
  </si>
  <si>
    <t>Политология</t>
  </si>
  <si>
    <t>42.03.01</t>
  </si>
  <si>
    <t>Реклама и связи с общественностью</t>
  </si>
  <si>
    <t>44.03.01</t>
  </si>
  <si>
    <t>Педагогическое образование</t>
  </si>
  <si>
    <t>45.03.02</t>
  </si>
  <si>
    <t>Лингвистика</t>
  </si>
  <si>
    <t>46.03.01</t>
  </si>
  <si>
    <t>История</t>
  </si>
  <si>
    <t>49.03.00</t>
  </si>
  <si>
    <t>Физическая культура и спорт</t>
  </si>
  <si>
    <t xml:space="preserve"> Магистратура (Очная форма обучения)</t>
  </si>
  <si>
    <t>01.04.02</t>
  </si>
  <si>
    <t>2 года</t>
  </si>
  <si>
    <t>03.04.02</t>
  </si>
  <si>
    <t>04.04.01</t>
  </si>
  <si>
    <t>05.04.06</t>
  </si>
  <si>
    <t>06.04.01</t>
  </si>
  <si>
    <t>08.04.01</t>
  </si>
  <si>
    <t>3 года</t>
  </si>
  <si>
    <t>09.04.01</t>
  </si>
  <si>
    <t>09.04.02</t>
  </si>
  <si>
    <t>11.04.02</t>
  </si>
  <si>
    <t>13.04.02</t>
  </si>
  <si>
    <t>20.04.01</t>
  </si>
  <si>
    <t>27.04.04</t>
  </si>
  <si>
    <t>37.04.01</t>
  </si>
  <si>
    <t>Психология</t>
  </si>
  <si>
    <t>38.04.02</t>
  </si>
  <si>
    <t>Финансы и кредит</t>
  </si>
  <si>
    <t>41.04.04</t>
  </si>
  <si>
    <t>44.01.01</t>
  </si>
  <si>
    <t>45.04.02</t>
  </si>
  <si>
    <t>46.04.01</t>
  </si>
  <si>
    <t>49.04.01</t>
  </si>
  <si>
    <t>Физическая культура</t>
  </si>
  <si>
    <t>49.04.02</t>
  </si>
  <si>
    <t>Физическая культура для лиц с отклонениями в состоянии здоровья (адаптивная физическая культура)</t>
  </si>
  <si>
    <t>49.04.03</t>
  </si>
  <si>
    <t>Спорт</t>
  </si>
  <si>
    <t>Ординатура</t>
  </si>
  <si>
    <t>38.08.01</t>
  </si>
  <si>
    <t>Акушерство и гинекология</t>
  </si>
  <si>
    <t>31.08.11</t>
  </si>
  <si>
    <t>Ультразвуковая диагностика</t>
  </si>
  <si>
    <t>31.08.32</t>
  </si>
  <si>
    <t>Дерматовенерология</t>
  </si>
  <si>
    <t>31.08.42</t>
  </si>
  <si>
    <t>Неврология</t>
  </si>
  <si>
    <t>31.08.53</t>
  </si>
  <si>
    <t>Эндокринология</t>
  </si>
  <si>
    <t>31.08.58</t>
  </si>
  <si>
    <t>Оториноларингология</t>
  </si>
  <si>
    <t>31.08.59</t>
  </si>
  <si>
    <t>Офтальмология</t>
  </si>
  <si>
    <t>31.08.67</t>
  </si>
  <si>
    <t>Хирургия</t>
  </si>
  <si>
    <t>Аспирантура (Очная форма обучения)</t>
  </si>
  <si>
    <t>Компьютерные и информационные науки</t>
  </si>
  <si>
    <t>Химические науки</t>
  </si>
  <si>
    <t>Биологические науки</t>
  </si>
  <si>
    <t>Клиническая медицина</t>
  </si>
  <si>
    <t>Исторические науки и ахреология</t>
  </si>
  <si>
    <t>31.05.02</t>
  </si>
  <si>
    <t>Педиатрия</t>
  </si>
  <si>
    <t>31.08.02</t>
  </si>
  <si>
    <t>Анестизиология-реаниматология</t>
  </si>
  <si>
    <t>31.08.04</t>
  </si>
  <si>
    <t>Трансфузиология</t>
  </si>
  <si>
    <t>31.08.05</t>
  </si>
  <si>
    <t>Клиническая лабораторная диагностика</t>
  </si>
  <si>
    <t>31.08.07</t>
  </si>
  <si>
    <t>Патологическая анатомия</t>
  </si>
  <si>
    <t>31.08.09</t>
  </si>
  <si>
    <t>Рентгенология</t>
  </si>
  <si>
    <t>31.08.17</t>
  </si>
  <si>
    <t>Детская эндокринология</t>
  </si>
  <si>
    <t>31.08.18</t>
  </si>
  <si>
    <t>Неонатология</t>
  </si>
  <si>
    <t>31.08.19</t>
  </si>
  <si>
    <t>31.08.21</t>
  </si>
  <si>
    <t>Психиатрия-наркология</t>
  </si>
  <si>
    <t>31.08.26</t>
  </si>
  <si>
    <t>Аллергология и иммунология</t>
  </si>
  <si>
    <t>31.08.31</t>
  </si>
  <si>
    <t>Гериатрия</t>
  </si>
  <si>
    <t>31.08.35</t>
  </si>
  <si>
    <t>Инфекционные болезни</t>
  </si>
  <si>
    <t>31.08.36</t>
  </si>
  <si>
    <t>Кардиология</t>
  </si>
  <si>
    <t>31.08.37</t>
  </si>
  <si>
    <t>Клиническая фармакология</t>
  </si>
  <si>
    <t>31.08.48</t>
  </si>
  <si>
    <t>Скорая медицинская помощь</t>
  </si>
  <si>
    <t>31.08.49</t>
  </si>
  <si>
    <t>Терапия</t>
  </si>
  <si>
    <t>31.08.50</t>
  </si>
  <si>
    <t>Физиотерапия</t>
  </si>
  <si>
    <t>31.08.51</t>
  </si>
  <si>
    <t>Фтизиатрия</t>
  </si>
  <si>
    <t>31.08.54</t>
  </si>
  <si>
    <t>Общая врачебная практика (семейная медицина)</t>
  </si>
  <si>
    <t>31.08.57</t>
  </si>
  <si>
    <t>Онкология</t>
  </si>
  <si>
    <t>31.08.63</t>
  </si>
  <si>
    <t>Сердечно-сосудистая хирургия</t>
  </si>
  <si>
    <t>31.08.66</t>
  </si>
  <si>
    <t>Травмотология и ортопедия</t>
  </si>
  <si>
    <t>31.08.71</t>
  </si>
  <si>
    <t>Организация здравоохранения и общественное здоровье</t>
  </si>
  <si>
    <t>1.2</t>
  </si>
  <si>
    <t>1.4</t>
  </si>
  <si>
    <t>1.5</t>
  </si>
  <si>
    <t>2.3</t>
  </si>
  <si>
    <t>3.1</t>
  </si>
  <si>
    <t>3.2</t>
  </si>
  <si>
    <t>Профилактическая медицина</t>
  </si>
  <si>
    <t>3.3</t>
  </si>
  <si>
    <t>Медико-биологические науки</t>
  </si>
  <si>
    <t>5.1</t>
  </si>
  <si>
    <t>Право</t>
  </si>
  <si>
    <t>5.2</t>
  </si>
  <si>
    <t>5.7</t>
  </si>
  <si>
    <t>5.6</t>
  </si>
  <si>
    <t xml:space="preserve">Философия </t>
  </si>
  <si>
    <t>5.8</t>
  </si>
  <si>
    <t>Педагогика</t>
  </si>
  <si>
    <t>5.9</t>
  </si>
  <si>
    <t>Филология</t>
  </si>
  <si>
    <t>04.05.01</t>
  </si>
  <si>
    <t>Фундаментальная и прикладная химия</t>
  </si>
  <si>
    <t>38.03.05</t>
  </si>
  <si>
    <t>Бизнес-информатика</t>
  </si>
  <si>
    <t>51.03.05</t>
  </si>
  <si>
    <t>09.04.04</t>
  </si>
  <si>
    <t>Информационные технологии и системы телекоммуникации</t>
  </si>
  <si>
    <t>Режиссура театрализованных представлений и праздников</t>
  </si>
  <si>
    <t>Информация о сроках и стоимости обучения для поступающих в 2023 году на направления/специльности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</si>
</sst>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10" fontId="3" fillId="0" borderId="0" xfId="1" applyNumberFormat="1" applyFont="1" applyFill="1" applyAlignment="1">
      <alignment horizontal="left" vertical="center"/>
    </xf>
    <xf numFmtId="0" fontId="6" fillId="0" borderId="1" xfId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4" fontId="5" fillId="0" borderId="0" xfId="1" applyNumberFormat="1" applyFont="1" applyFill="1" applyAlignment="1">
      <alignment horizontal="center" vertical="center"/>
    </xf>
    <xf numFmtId="4" fontId="5" fillId="3" borderId="1" xfId="1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4" fontId="5" fillId="4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49" fontId="5" fillId="5" borderId="1" xfId="1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9" fontId="5" fillId="6" borderId="1" xfId="1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5"/>
  <sheetViews>
    <sheetView tabSelected="1" view="pageBreakPreview" zoomScaleNormal="100" zoomScaleSheetLayoutView="100" workbookViewId="0">
      <selection sqref="A1:E1"/>
    </sheetView>
  </sheetViews>
  <sheetFormatPr defaultRowHeight="18.75" x14ac:dyDescent="0.25"/>
  <cols>
    <col min="1" max="1" width="19.42578125" style="8" customWidth="1"/>
    <col min="2" max="2" width="73.42578125" style="8" customWidth="1"/>
    <col min="3" max="3" width="17.5703125" style="8" customWidth="1"/>
    <col min="4" max="4" width="19.42578125" style="8" customWidth="1"/>
    <col min="5" max="5" width="19.42578125" style="9" customWidth="1"/>
    <col min="6" max="6" width="23.85546875" style="1" customWidth="1"/>
    <col min="7" max="7" width="14.7109375" style="1" customWidth="1"/>
    <col min="8" max="8" width="12.42578125" style="1" customWidth="1"/>
    <col min="9" max="9" width="20.42578125" style="1" customWidth="1"/>
    <col min="10" max="255" width="9.140625" style="1"/>
    <col min="256" max="256" width="79.7109375" style="1" customWidth="1"/>
    <col min="257" max="257" width="21.7109375" style="1" customWidth="1"/>
    <col min="258" max="258" width="73" style="1" customWidth="1"/>
    <col min="259" max="259" width="21.85546875" style="1" customWidth="1"/>
    <col min="260" max="260" width="18.140625" style="1" customWidth="1"/>
    <col min="261" max="261" width="0" style="1" hidden="1" customWidth="1"/>
    <col min="262" max="262" width="23.85546875" style="1" customWidth="1"/>
    <col min="263" max="263" width="14.7109375" style="1" customWidth="1"/>
    <col min="264" max="264" width="12.42578125" style="1" customWidth="1"/>
    <col min="265" max="265" width="20.42578125" style="1" customWidth="1"/>
    <col min="266" max="511" width="9.140625" style="1"/>
    <col min="512" max="512" width="79.7109375" style="1" customWidth="1"/>
    <col min="513" max="513" width="21.7109375" style="1" customWidth="1"/>
    <col min="514" max="514" width="73" style="1" customWidth="1"/>
    <col min="515" max="515" width="21.85546875" style="1" customWidth="1"/>
    <col min="516" max="516" width="18.140625" style="1" customWidth="1"/>
    <col min="517" max="517" width="0" style="1" hidden="1" customWidth="1"/>
    <col min="518" max="518" width="23.85546875" style="1" customWidth="1"/>
    <col min="519" max="519" width="14.7109375" style="1" customWidth="1"/>
    <col min="520" max="520" width="12.42578125" style="1" customWidth="1"/>
    <col min="521" max="521" width="20.42578125" style="1" customWidth="1"/>
    <col min="522" max="767" width="9.140625" style="1"/>
    <col min="768" max="768" width="79.7109375" style="1" customWidth="1"/>
    <col min="769" max="769" width="21.7109375" style="1" customWidth="1"/>
    <col min="770" max="770" width="73" style="1" customWidth="1"/>
    <col min="771" max="771" width="21.85546875" style="1" customWidth="1"/>
    <col min="772" max="772" width="18.140625" style="1" customWidth="1"/>
    <col min="773" max="773" width="0" style="1" hidden="1" customWidth="1"/>
    <col min="774" max="774" width="23.85546875" style="1" customWidth="1"/>
    <col min="775" max="775" width="14.7109375" style="1" customWidth="1"/>
    <col min="776" max="776" width="12.42578125" style="1" customWidth="1"/>
    <col min="777" max="777" width="20.42578125" style="1" customWidth="1"/>
    <col min="778" max="1023" width="9.140625" style="1"/>
    <col min="1024" max="1024" width="79.7109375" style="1" customWidth="1"/>
    <col min="1025" max="1025" width="21.7109375" style="1" customWidth="1"/>
    <col min="1026" max="1026" width="73" style="1" customWidth="1"/>
    <col min="1027" max="1027" width="21.85546875" style="1" customWidth="1"/>
    <col min="1028" max="1028" width="18.140625" style="1" customWidth="1"/>
    <col min="1029" max="1029" width="0" style="1" hidden="1" customWidth="1"/>
    <col min="1030" max="1030" width="23.85546875" style="1" customWidth="1"/>
    <col min="1031" max="1031" width="14.7109375" style="1" customWidth="1"/>
    <col min="1032" max="1032" width="12.42578125" style="1" customWidth="1"/>
    <col min="1033" max="1033" width="20.42578125" style="1" customWidth="1"/>
    <col min="1034" max="1279" width="9.140625" style="1"/>
    <col min="1280" max="1280" width="79.7109375" style="1" customWidth="1"/>
    <col min="1281" max="1281" width="21.7109375" style="1" customWidth="1"/>
    <col min="1282" max="1282" width="73" style="1" customWidth="1"/>
    <col min="1283" max="1283" width="21.85546875" style="1" customWidth="1"/>
    <col min="1284" max="1284" width="18.140625" style="1" customWidth="1"/>
    <col min="1285" max="1285" width="0" style="1" hidden="1" customWidth="1"/>
    <col min="1286" max="1286" width="23.85546875" style="1" customWidth="1"/>
    <col min="1287" max="1287" width="14.7109375" style="1" customWidth="1"/>
    <col min="1288" max="1288" width="12.42578125" style="1" customWidth="1"/>
    <col min="1289" max="1289" width="20.42578125" style="1" customWidth="1"/>
    <col min="1290" max="1535" width="9.140625" style="1"/>
    <col min="1536" max="1536" width="79.7109375" style="1" customWidth="1"/>
    <col min="1537" max="1537" width="21.7109375" style="1" customWidth="1"/>
    <col min="1538" max="1538" width="73" style="1" customWidth="1"/>
    <col min="1539" max="1539" width="21.85546875" style="1" customWidth="1"/>
    <col min="1540" max="1540" width="18.140625" style="1" customWidth="1"/>
    <col min="1541" max="1541" width="0" style="1" hidden="1" customWidth="1"/>
    <col min="1542" max="1542" width="23.85546875" style="1" customWidth="1"/>
    <col min="1543" max="1543" width="14.7109375" style="1" customWidth="1"/>
    <col min="1544" max="1544" width="12.42578125" style="1" customWidth="1"/>
    <col min="1545" max="1545" width="20.42578125" style="1" customWidth="1"/>
    <col min="1546" max="1791" width="9.140625" style="1"/>
    <col min="1792" max="1792" width="79.7109375" style="1" customWidth="1"/>
    <col min="1793" max="1793" width="21.7109375" style="1" customWidth="1"/>
    <col min="1794" max="1794" width="73" style="1" customWidth="1"/>
    <col min="1795" max="1795" width="21.85546875" style="1" customWidth="1"/>
    <col min="1796" max="1796" width="18.140625" style="1" customWidth="1"/>
    <col min="1797" max="1797" width="0" style="1" hidden="1" customWidth="1"/>
    <col min="1798" max="1798" width="23.85546875" style="1" customWidth="1"/>
    <col min="1799" max="1799" width="14.7109375" style="1" customWidth="1"/>
    <col min="1800" max="1800" width="12.42578125" style="1" customWidth="1"/>
    <col min="1801" max="1801" width="20.42578125" style="1" customWidth="1"/>
    <col min="1802" max="2047" width="9.140625" style="1"/>
    <col min="2048" max="2048" width="79.7109375" style="1" customWidth="1"/>
    <col min="2049" max="2049" width="21.7109375" style="1" customWidth="1"/>
    <col min="2050" max="2050" width="73" style="1" customWidth="1"/>
    <col min="2051" max="2051" width="21.85546875" style="1" customWidth="1"/>
    <col min="2052" max="2052" width="18.140625" style="1" customWidth="1"/>
    <col min="2053" max="2053" width="0" style="1" hidden="1" customWidth="1"/>
    <col min="2054" max="2054" width="23.85546875" style="1" customWidth="1"/>
    <col min="2055" max="2055" width="14.7109375" style="1" customWidth="1"/>
    <col min="2056" max="2056" width="12.42578125" style="1" customWidth="1"/>
    <col min="2057" max="2057" width="20.42578125" style="1" customWidth="1"/>
    <col min="2058" max="2303" width="9.140625" style="1"/>
    <col min="2304" max="2304" width="79.7109375" style="1" customWidth="1"/>
    <col min="2305" max="2305" width="21.7109375" style="1" customWidth="1"/>
    <col min="2306" max="2306" width="73" style="1" customWidth="1"/>
    <col min="2307" max="2307" width="21.85546875" style="1" customWidth="1"/>
    <col min="2308" max="2308" width="18.140625" style="1" customWidth="1"/>
    <col min="2309" max="2309" width="0" style="1" hidden="1" customWidth="1"/>
    <col min="2310" max="2310" width="23.85546875" style="1" customWidth="1"/>
    <col min="2311" max="2311" width="14.7109375" style="1" customWidth="1"/>
    <col min="2312" max="2312" width="12.42578125" style="1" customWidth="1"/>
    <col min="2313" max="2313" width="20.42578125" style="1" customWidth="1"/>
    <col min="2314" max="2559" width="9.140625" style="1"/>
    <col min="2560" max="2560" width="79.7109375" style="1" customWidth="1"/>
    <col min="2561" max="2561" width="21.7109375" style="1" customWidth="1"/>
    <col min="2562" max="2562" width="73" style="1" customWidth="1"/>
    <col min="2563" max="2563" width="21.85546875" style="1" customWidth="1"/>
    <col min="2564" max="2564" width="18.140625" style="1" customWidth="1"/>
    <col min="2565" max="2565" width="0" style="1" hidden="1" customWidth="1"/>
    <col min="2566" max="2566" width="23.85546875" style="1" customWidth="1"/>
    <col min="2567" max="2567" width="14.7109375" style="1" customWidth="1"/>
    <col min="2568" max="2568" width="12.42578125" style="1" customWidth="1"/>
    <col min="2569" max="2569" width="20.42578125" style="1" customWidth="1"/>
    <col min="2570" max="2815" width="9.140625" style="1"/>
    <col min="2816" max="2816" width="79.7109375" style="1" customWidth="1"/>
    <col min="2817" max="2817" width="21.7109375" style="1" customWidth="1"/>
    <col min="2818" max="2818" width="73" style="1" customWidth="1"/>
    <col min="2819" max="2819" width="21.85546875" style="1" customWidth="1"/>
    <col min="2820" max="2820" width="18.140625" style="1" customWidth="1"/>
    <col min="2821" max="2821" width="0" style="1" hidden="1" customWidth="1"/>
    <col min="2822" max="2822" width="23.85546875" style="1" customWidth="1"/>
    <col min="2823" max="2823" width="14.7109375" style="1" customWidth="1"/>
    <col min="2824" max="2824" width="12.42578125" style="1" customWidth="1"/>
    <col min="2825" max="2825" width="20.42578125" style="1" customWidth="1"/>
    <col min="2826" max="3071" width="9.140625" style="1"/>
    <col min="3072" max="3072" width="79.7109375" style="1" customWidth="1"/>
    <col min="3073" max="3073" width="21.7109375" style="1" customWidth="1"/>
    <col min="3074" max="3074" width="73" style="1" customWidth="1"/>
    <col min="3075" max="3075" width="21.85546875" style="1" customWidth="1"/>
    <col min="3076" max="3076" width="18.140625" style="1" customWidth="1"/>
    <col min="3077" max="3077" width="0" style="1" hidden="1" customWidth="1"/>
    <col min="3078" max="3078" width="23.85546875" style="1" customWidth="1"/>
    <col min="3079" max="3079" width="14.7109375" style="1" customWidth="1"/>
    <col min="3080" max="3080" width="12.42578125" style="1" customWidth="1"/>
    <col min="3081" max="3081" width="20.42578125" style="1" customWidth="1"/>
    <col min="3082" max="3327" width="9.140625" style="1"/>
    <col min="3328" max="3328" width="79.7109375" style="1" customWidth="1"/>
    <col min="3329" max="3329" width="21.7109375" style="1" customWidth="1"/>
    <col min="3330" max="3330" width="73" style="1" customWidth="1"/>
    <col min="3331" max="3331" width="21.85546875" style="1" customWidth="1"/>
    <col min="3332" max="3332" width="18.140625" style="1" customWidth="1"/>
    <col min="3333" max="3333" width="0" style="1" hidden="1" customWidth="1"/>
    <col min="3334" max="3334" width="23.85546875" style="1" customWidth="1"/>
    <col min="3335" max="3335" width="14.7109375" style="1" customWidth="1"/>
    <col min="3336" max="3336" width="12.42578125" style="1" customWidth="1"/>
    <col min="3337" max="3337" width="20.42578125" style="1" customWidth="1"/>
    <col min="3338" max="3583" width="9.140625" style="1"/>
    <col min="3584" max="3584" width="79.7109375" style="1" customWidth="1"/>
    <col min="3585" max="3585" width="21.7109375" style="1" customWidth="1"/>
    <col min="3586" max="3586" width="73" style="1" customWidth="1"/>
    <col min="3587" max="3587" width="21.85546875" style="1" customWidth="1"/>
    <col min="3588" max="3588" width="18.140625" style="1" customWidth="1"/>
    <col min="3589" max="3589" width="0" style="1" hidden="1" customWidth="1"/>
    <col min="3590" max="3590" width="23.85546875" style="1" customWidth="1"/>
    <col min="3591" max="3591" width="14.7109375" style="1" customWidth="1"/>
    <col min="3592" max="3592" width="12.42578125" style="1" customWidth="1"/>
    <col min="3593" max="3593" width="20.42578125" style="1" customWidth="1"/>
    <col min="3594" max="3839" width="9.140625" style="1"/>
    <col min="3840" max="3840" width="79.7109375" style="1" customWidth="1"/>
    <col min="3841" max="3841" width="21.7109375" style="1" customWidth="1"/>
    <col min="3842" max="3842" width="73" style="1" customWidth="1"/>
    <col min="3843" max="3843" width="21.85546875" style="1" customWidth="1"/>
    <col min="3844" max="3844" width="18.140625" style="1" customWidth="1"/>
    <col min="3845" max="3845" width="0" style="1" hidden="1" customWidth="1"/>
    <col min="3846" max="3846" width="23.85546875" style="1" customWidth="1"/>
    <col min="3847" max="3847" width="14.7109375" style="1" customWidth="1"/>
    <col min="3848" max="3848" width="12.42578125" style="1" customWidth="1"/>
    <col min="3849" max="3849" width="20.42578125" style="1" customWidth="1"/>
    <col min="3850" max="4095" width="9.140625" style="1"/>
    <col min="4096" max="4096" width="79.7109375" style="1" customWidth="1"/>
    <col min="4097" max="4097" width="21.7109375" style="1" customWidth="1"/>
    <col min="4098" max="4098" width="73" style="1" customWidth="1"/>
    <col min="4099" max="4099" width="21.85546875" style="1" customWidth="1"/>
    <col min="4100" max="4100" width="18.140625" style="1" customWidth="1"/>
    <col min="4101" max="4101" width="0" style="1" hidden="1" customWidth="1"/>
    <col min="4102" max="4102" width="23.85546875" style="1" customWidth="1"/>
    <col min="4103" max="4103" width="14.7109375" style="1" customWidth="1"/>
    <col min="4104" max="4104" width="12.42578125" style="1" customWidth="1"/>
    <col min="4105" max="4105" width="20.42578125" style="1" customWidth="1"/>
    <col min="4106" max="4351" width="9.140625" style="1"/>
    <col min="4352" max="4352" width="79.7109375" style="1" customWidth="1"/>
    <col min="4353" max="4353" width="21.7109375" style="1" customWidth="1"/>
    <col min="4354" max="4354" width="73" style="1" customWidth="1"/>
    <col min="4355" max="4355" width="21.85546875" style="1" customWidth="1"/>
    <col min="4356" max="4356" width="18.140625" style="1" customWidth="1"/>
    <col min="4357" max="4357" width="0" style="1" hidden="1" customWidth="1"/>
    <col min="4358" max="4358" width="23.85546875" style="1" customWidth="1"/>
    <col min="4359" max="4359" width="14.7109375" style="1" customWidth="1"/>
    <col min="4360" max="4360" width="12.42578125" style="1" customWidth="1"/>
    <col min="4361" max="4361" width="20.42578125" style="1" customWidth="1"/>
    <col min="4362" max="4607" width="9.140625" style="1"/>
    <col min="4608" max="4608" width="79.7109375" style="1" customWidth="1"/>
    <col min="4609" max="4609" width="21.7109375" style="1" customWidth="1"/>
    <col min="4610" max="4610" width="73" style="1" customWidth="1"/>
    <col min="4611" max="4611" width="21.85546875" style="1" customWidth="1"/>
    <col min="4612" max="4612" width="18.140625" style="1" customWidth="1"/>
    <col min="4613" max="4613" width="0" style="1" hidden="1" customWidth="1"/>
    <col min="4614" max="4614" width="23.85546875" style="1" customWidth="1"/>
    <col min="4615" max="4615" width="14.7109375" style="1" customWidth="1"/>
    <col min="4616" max="4616" width="12.42578125" style="1" customWidth="1"/>
    <col min="4617" max="4617" width="20.42578125" style="1" customWidth="1"/>
    <col min="4618" max="4863" width="9.140625" style="1"/>
    <col min="4864" max="4864" width="79.7109375" style="1" customWidth="1"/>
    <col min="4865" max="4865" width="21.7109375" style="1" customWidth="1"/>
    <col min="4866" max="4866" width="73" style="1" customWidth="1"/>
    <col min="4867" max="4867" width="21.85546875" style="1" customWidth="1"/>
    <col min="4868" max="4868" width="18.140625" style="1" customWidth="1"/>
    <col min="4869" max="4869" width="0" style="1" hidden="1" customWidth="1"/>
    <col min="4870" max="4870" width="23.85546875" style="1" customWidth="1"/>
    <col min="4871" max="4871" width="14.7109375" style="1" customWidth="1"/>
    <col min="4872" max="4872" width="12.42578125" style="1" customWidth="1"/>
    <col min="4873" max="4873" width="20.42578125" style="1" customWidth="1"/>
    <col min="4874" max="5119" width="9.140625" style="1"/>
    <col min="5120" max="5120" width="79.7109375" style="1" customWidth="1"/>
    <col min="5121" max="5121" width="21.7109375" style="1" customWidth="1"/>
    <col min="5122" max="5122" width="73" style="1" customWidth="1"/>
    <col min="5123" max="5123" width="21.85546875" style="1" customWidth="1"/>
    <col min="5124" max="5124" width="18.140625" style="1" customWidth="1"/>
    <col min="5125" max="5125" width="0" style="1" hidden="1" customWidth="1"/>
    <col min="5126" max="5126" width="23.85546875" style="1" customWidth="1"/>
    <col min="5127" max="5127" width="14.7109375" style="1" customWidth="1"/>
    <col min="5128" max="5128" width="12.42578125" style="1" customWidth="1"/>
    <col min="5129" max="5129" width="20.42578125" style="1" customWidth="1"/>
    <col min="5130" max="5375" width="9.140625" style="1"/>
    <col min="5376" max="5376" width="79.7109375" style="1" customWidth="1"/>
    <col min="5377" max="5377" width="21.7109375" style="1" customWidth="1"/>
    <col min="5378" max="5378" width="73" style="1" customWidth="1"/>
    <col min="5379" max="5379" width="21.85546875" style="1" customWidth="1"/>
    <col min="5380" max="5380" width="18.140625" style="1" customWidth="1"/>
    <col min="5381" max="5381" width="0" style="1" hidden="1" customWidth="1"/>
    <col min="5382" max="5382" width="23.85546875" style="1" customWidth="1"/>
    <col min="5383" max="5383" width="14.7109375" style="1" customWidth="1"/>
    <col min="5384" max="5384" width="12.42578125" style="1" customWidth="1"/>
    <col min="5385" max="5385" width="20.42578125" style="1" customWidth="1"/>
    <col min="5386" max="5631" width="9.140625" style="1"/>
    <col min="5632" max="5632" width="79.7109375" style="1" customWidth="1"/>
    <col min="5633" max="5633" width="21.7109375" style="1" customWidth="1"/>
    <col min="5634" max="5634" width="73" style="1" customWidth="1"/>
    <col min="5635" max="5635" width="21.85546875" style="1" customWidth="1"/>
    <col min="5636" max="5636" width="18.140625" style="1" customWidth="1"/>
    <col min="5637" max="5637" width="0" style="1" hidden="1" customWidth="1"/>
    <col min="5638" max="5638" width="23.85546875" style="1" customWidth="1"/>
    <col min="5639" max="5639" width="14.7109375" style="1" customWidth="1"/>
    <col min="5640" max="5640" width="12.42578125" style="1" customWidth="1"/>
    <col min="5641" max="5641" width="20.42578125" style="1" customWidth="1"/>
    <col min="5642" max="5887" width="9.140625" style="1"/>
    <col min="5888" max="5888" width="79.7109375" style="1" customWidth="1"/>
    <col min="5889" max="5889" width="21.7109375" style="1" customWidth="1"/>
    <col min="5890" max="5890" width="73" style="1" customWidth="1"/>
    <col min="5891" max="5891" width="21.85546875" style="1" customWidth="1"/>
    <col min="5892" max="5892" width="18.140625" style="1" customWidth="1"/>
    <col min="5893" max="5893" width="0" style="1" hidden="1" customWidth="1"/>
    <col min="5894" max="5894" width="23.85546875" style="1" customWidth="1"/>
    <col min="5895" max="5895" width="14.7109375" style="1" customWidth="1"/>
    <col min="5896" max="5896" width="12.42578125" style="1" customWidth="1"/>
    <col min="5897" max="5897" width="20.42578125" style="1" customWidth="1"/>
    <col min="5898" max="6143" width="9.140625" style="1"/>
    <col min="6144" max="6144" width="79.7109375" style="1" customWidth="1"/>
    <col min="6145" max="6145" width="21.7109375" style="1" customWidth="1"/>
    <col min="6146" max="6146" width="73" style="1" customWidth="1"/>
    <col min="6147" max="6147" width="21.85546875" style="1" customWidth="1"/>
    <col min="6148" max="6148" width="18.140625" style="1" customWidth="1"/>
    <col min="6149" max="6149" width="0" style="1" hidden="1" customWidth="1"/>
    <col min="6150" max="6150" width="23.85546875" style="1" customWidth="1"/>
    <col min="6151" max="6151" width="14.7109375" style="1" customWidth="1"/>
    <col min="6152" max="6152" width="12.42578125" style="1" customWidth="1"/>
    <col min="6153" max="6153" width="20.42578125" style="1" customWidth="1"/>
    <col min="6154" max="6399" width="9.140625" style="1"/>
    <col min="6400" max="6400" width="79.7109375" style="1" customWidth="1"/>
    <col min="6401" max="6401" width="21.7109375" style="1" customWidth="1"/>
    <col min="6402" max="6402" width="73" style="1" customWidth="1"/>
    <col min="6403" max="6403" width="21.85546875" style="1" customWidth="1"/>
    <col min="6404" max="6404" width="18.140625" style="1" customWidth="1"/>
    <col min="6405" max="6405" width="0" style="1" hidden="1" customWidth="1"/>
    <col min="6406" max="6406" width="23.85546875" style="1" customWidth="1"/>
    <col min="6407" max="6407" width="14.7109375" style="1" customWidth="1"/>
    <col min="6408" max="6408" width="12.42578125" style="1" customWidth="1"/>
    <col min="6409" max="6409" width="20.42578125" style="1" customWidth="1"/>
    <col min="6410" max="6655" width="9.140625" style="1"/>
    <col min="6656" max="6656" width="79.7109375" style="1" customWidth="1"/>
    <col min="6657" max="6657" width="21.7109375" style="1" customWidth="1"/>
    <col min="6658" max="6658" width="73" style="1" customWidth="1"/>
    <col min="6659" max="6659" width="21.85546875" style="1" customWidth="1"/>
    <col min="6660" max="6660" width="18.140625" style="1" customWidth="1"/>
    <col min="6661" max="6661" width="0" style="1" hidden="1" customWidth="1"/>
    <col min="6662" max="6662" width="23.85546875" style="1" customWidth="1"/>
    <col min="6663" max="6663" width="14.7109375" style="1" customWidth="1"/>
    <col min="6664" max="6664" width="12.42578125" style="1" customWidth="1"/>
    <col min="6665" max="6665" width="20.42578125" style="1" customWidth="1"/>
    <col min="6666" max="6911" width="9.140625" style="1"/>
    <col min="6912" max="6912" width="79.7109375" style="1" customWidth="1"/>
    <col min="6913" max="6913" width="21.7109375" style="1" customWidth="1"/>
    <col min="6914" max="6914" width="73" style="1" customWidth="1"/>
    <col min="6915" max="6915" width="21.85546875" style="1" customWidth="1"/>
    <col min="6916" max="6916" width="18.140625" style="1" customWidth="1"/>
    <col min="6917" max="6917" width="0" style="1" hidden="1" customWidth="1"/>
    <col min="6918" max="6918" width="23.85546875" style="1" customWidth="1"/>
    <col min="6919" max="6919" width="14.7109375" style="1" customWidth="1"/>
    <col min="6920" max="6920" width="12.42578125" style="1" customWidth="1"/>
    <col min="6921" max="6921" width="20.42578125" style="1" customWidth="1"/>
    <col min="6922" max="7167" width="9.140625" style="1"/>
    <col min="7168" max="7168" width="79.7109375" style="1" customWidth="1"/>
    <col min="7169" max="7169" width="21.7109375" style="1" customWidth="1"/>
    <col min="7170" max="7170" width="73" style="1" customWidth="1"/>
    <col min="7171" max="7171" width="21.85546875" style="1" customWidth="1"/>
    <col min="7172" max="7172" width="18.140625" style="1" customWidth="1"/>
    <col min="7173" max="7173" width="0" style="1" hidden="1" customWidth="1"/>
    <col min="7174" max="7174" width="23.85546875" style="1" customWidth="1"/>
    <col min="7175" max="7175" width="14.7109375" style="1" customWidth="1"/>
    <col min="7176" max="7176" width="12.42578125" style="1" customWidth="1"/>
    <col min="7177" max="7177" width="20.42578125" style="1" customWidth="1"/>
    <col min="7178" max="7423" width="9.140625" style="1"/>
    <col min="7424" max="7424" width="79.7109375" style="1" customWidth="1"/>
    <col min="7425" max="7425" width="21.7109375" style="1" customWidth="1"/>
    <col min="7426" max="7426" width="73" style="1" customWidth="1"/>
    <col min="7427" max="7427" width="21.85546875" style="1" customWidth="1"/>
    <col min="7428" max="7428" width="18.140625" style="1" customWidth="1"/>
    <col min="7429" max="7429" width="0" style="1" hidden="1" customWidth="1"/>
    <col min="7430" max="7430" width="23.85546875" style="1" customWidth="1"/>
    <col min="7431" max="7431" width="14.7109375" style="1" customWidth="1"/>
    <col min="7432" max="7432" width="12.42578125" style="1" customWidth="1"/>
    <col min="7433" max="7433" width="20.42578125" style="1" customWidth="1"/>
    <col min="7434" max="7679" width="9.140625" style="1"/>
    <col min="7680" max="7680" width="79.7109375" style="1" customWidth="1"/>
    <col min="7681" max="7681" width="21.7109375" style="1" customWidth="1"/>
    <col min="7682" max="7682" width="73" style="1" customWidth="1"/>
    <col min="7683" max="7683" width="21.85546875" style="1" customWidth="1"/>
    <col min="7684" max="7684" width="18.140625" style="1" customWidth="1"/>
    <col min="7685" max="7685" width="0" style="1" hidden="1" customWidth="1"/>
    <col min="7686" max="7686" width="23.85546875" style="1" customWidth="1"/>
    <col min="7687" max="7687" width="14.7109375" style="1" customWidth="1"/>
    <col min="7688" max="7688" width="12.42578125" style="1" customWidth="1"/>
    <col min="7689" max="7689" width="20.42578125" style="1" customWidth="1"/>
    <col min="7690" max="7935" width="9.140625" style="1"/>
    <col min="7936" max="7936" width="79.7109375" style="1" customWidth="1"/>
    <col min="7937" max="7937" width="21.7109375" style="1" customWidth="1"/>
    <col min="7938" max="7938" width="73" style="1" customWidth="1"/>
    <col min="7939" max="7939" width="21.85546875" style="1" customWidth="1"/>
    <col min="7940" max="7940" width="18.140625" style="1" customWidth="1"/>
    <col min="7941" max="7941" width="0" style="1" hidden="1" customWidth="1"/>
    <col min="7942" max="7942" width="23.85546875" style="1" customWidth="1"/>
    <col min="7943" max="7943" width="14.7109375" style="1" customWidth="1"/>
    <col min="7944" max="7944" width="12.42578125" style="1" customWidth="1"/>
    <col min="7945" max="7945" width="20.42578125" style="1" customWidth="1"/>
    <col min="7946" max="8191" width="9.140625" style="1"/>
    <col min="8192" max="8192" width="79.7109375" style="1" customWidth="1"/>
    <col min="8193" max="8193" width="21.7109375" style="1" customWidth="1"/>
    <col min="8194" max="8194" width="73" style="1" customWidth="1"/>
    <col min="8195" max="8195" width="21.85546875" style="1" customWidth="1"/>
    <col min="8196" max="8196" width="18.140625" style="1" customWidth="1"/>
    <col min="8197" max="8197" width="0" style="1" hidden="1" customWidth="1"/>
    <col min="8198" max="8198" width="23.85546875" style="1" customWidth="1"/>
    <col min="8199" max="8199" width="14.7109375" style="1" customWidth="1"/>
    <col min="8200" max="8200" width="12.42578125" style="1" customWidth="1"/>
    <col min="8201" max="8201" width="20.42578125" style="1" customWidth="1"/>
    <col min="8202" max="8447" width="9.140625" style="1"/>
    <col min="8448" max="8448" width="79.7109375" style="1" customWidth="1"/>
    <col min="8449" max="8449" width="21.7109375" style="1" customWidth="1"/>
    <col min="8450" max="8450" width="73" style="1" customWidth="1"/>
    <col min="8451" max="8451" width="21.85546875" style="1" customWidth="1"/>
    <col min="8452" max="8452" width="18.140625" style="1" customWidth="1"/>
    <col min="8453" max="8453" width="0" style="1" hidden="1" customWidth="1"/>
    <col min="8454" max="8454" width="23.85546875" style="1" customWidth="1"/>
    <col min="8455" max="8455" width="14.7109375" style="1" customWidth="1"/>
    <col min="8456" max="8456" width="12.42578125" style="1" customWidth="1"/>
    <col min="8457" max="8457" width="20.42578125" style="1" customWidth="1"/>
    <col min="8458" max="8703" width="9.140625" style="1"/>
    <col min="8704" max="8704" width="79.7109375" style="1" customWidth="1"/>
    <col min="8705" max="8705" width="21.7109375" style="1" customWidth="1"/>
    <col min="8706" max="8706" width="73" style="1" customWidth="1"/>
    <col min="8707" max="8707" width="21.85546875" style="1" customWidth="1"/>
    <col min="8708" max="8708" width="18.140625" style="1" customWidth="1"/>
    <col min="8709" max="8709" width="0" style="1" hidden="1" customWidth="1"/>
    <col min="8710" max="8710" width="23.85546875" style="1" customWidth="1"/>
    <col min="8711" max="8711" width="14.7109375" style="1" customWidth="1"/>
    <col min="8712" max="8712" width="12.42578125" style="1" customWidth="1"/>
    <col min="8713" max="8713" width="20.42578125" style="1" customWidth="1"/>
    <col min="8714" max="8959" width="9.140625" style="1"/>
    <col min="8960" max="8960" width="79.7109375" style="1" customWidth="1"/>
    <col min="8961" max="8961" width="21.7109375" style="1" customWidth="1"/>
    <col min="8962" max="8962" width="73" style="1" customWidth="1"/>
    <col min="8963" max="8963" width="21.85546875" style="1" customWidth="1"/>
    <col min="8964" max="8964" width="18.140625" style="1" customWidth="1"/>
    <col min="8965" max="8965" width="0" style="1" hidden="1" customWidth="1"/>
    <col min="8966" max="8966" width="23.85546875" style="1" customWidth="1"/>
    <col min="8967" max="8967" width="14.7109375" style="1" customWidth="1"/>
    <col min="8968" max="8968" width="12.42578125" style="1" customWidth="1"/>
    <col min="8969" max="8969" width="20.42578125" style="1" customWidth="1"/>
    <col min="8970" max="9215" width="9.140625" style="1"/>
    <col min="9216" max="9216" width="79.7109375" style="1" customWidth="1"/>
    <col min="9217" max="9217" width="21.7109375" style="1" customWidth="1"/>
    <col min="9218" max="9218" width="73" style="1" customWidth="1"/>
    <col min="9219" max="9219" width="21.85546875" style="1" customWidth="1"/>
    <col min="9220" max="9220" width="18.140625" style="1" customWidth="1"/>
    <col min="9221" max="9221" width="0" style="1" hidden="1" customWidth="1"/>
    <col min="9222" max="9222" width="23.85546875" style="1" customWidth="1"/>
    <col min="9223" max="9223" width="14.7109375" style="1" customWidth="1"/>
    <col min="9224" max="9224" width="12.42578125" style="1" customWidth="1"/>
    <col min="9225" max="9225" width="20.42578125" style="1" customWidth="1"/>
    <col min="9226" max="9471" width="9.140625" style="1"/>
    <col min="9472" max="9472" width="79.7109375" style="1" customWidth="1"/>
    <col min="9473" max="9473" width="21.7109375" style="1" customWidth="1"/>
    <col min="9474" max="9474" width="73" style="1" customWidth="1"/>
    <col min="9475" max="9475" width="21.85546875" style="1" customWidth="1"/>
    <col min="9476" max="9476" width="18.140625" style="1" customWidth="1"/>
    <col min="9477" max="9477" width="0" style="1" hidden="1" customWidth="1"/>
    <col min="9478" max="9478" width="23.85546875" style="1" customWidth="1"/>
    <col min="9479" max="9479" width="14.7109375" style="1" customWidth="1"/>
    <col min="9480" max="9480" width="12.42578125" style="1" customWidth="1"/>
    <col min="9481" max="9481" width="20.42578125" style="1" customWidth="1"/>
    <col min="9482" max="9727" width="9.140625" style="1"/>
    <col min="9728" max="9728" width="79.7109375" style="1" customWidth="1"/>
    <col min="9729" max="9729" width="21.7109375" style="1" customWidth="1"/>
    <col min="9730" max="9730" width="73" style="1" customWidth="1"/>
    <col min="9731" max="9731" width="21.85546875" style="1" customWidth="1"/>
    <col min="9732" max="9732" width="18.140625" style="1" customWidth="1"/>
    <col min="9733" max="9733" width="0" style="1" hidden="1" customWidth="1"/>
    <col min="9734" max="9734" width="23.85546875" style="1" customWidth="1"/>
    <col min="9735" max="9735" width="14.7109375" style="1" customWidth="1"/>
    <col min="9736" max="9736" width="12.42578125" style="1" customWidth="1"/>
    <col min="9737" max="9737" width="20.42578125" style="1" customWidth="1"/>
    <col min="9738" max="9983" width="9.140625" style="1"/>
    <col min="9984" max="9984" width="79.7109375" style="1" customWidth="1"/>
    <col min="9985" max="9985" width="21.7109375" style="1" customWidth="1"/>
    <col min="9986" max="9986" width="73" style="1" customWidth="1"/>
    <col min="9987" max="9987" width="21.85546875" style="1" customWidth="1"/>
    <col min="9988" max="9988" width="18.140625" style="1" customWidth="1"/>
    <col min="9989" max="9989" width="0" style="1" hidden="1" customWidth="1"/>
    <col min="9990" max="9990" width="23.85546875" style="1" customWidth="1"/>
    <col min="9991" max="9991" width="14.7109375" style="1" customWidth="1"/>
    <col min="9992" max="9992" width="12.42578125" style="1" customWidth="1"/>
    <col min="9993" max="9993" width="20.42578125" style="1" customWidth="1"/>
    <col min="9994" max="10239" width="9.140625" style="1"/>
    <col min="10240" max="10240" width="79.7109375" style="1" customWidth="1"/>
    <col min="10241" max="10241" width="21.7109375" style="1" customWidth="1"/>
    <col min="10242" max="10242" width="73" style="1" customWidth="1"/>
    <col min="10243" max="10243" width="21.85546875" style="1" customWidth="1"/>
    <col min="10244" max="10244" width="18.140625" style="1" customWidth="1"/>
    <col min="10245" max="10245" width="0" style="1" hidden="1" customWidth="1"/>
    <col min="10246" max="10246" width="23.85546875" style="1" customWidth="1"/>
    <col min="10247" max="10247" width="14.7109375" style="1" customWidth="1"/>
    <col min="10248" max="10248" width="12.42578125" style="1" customWidth="1"/>
    <col min="10249" max="10249" width="20.42578125" style="1" customWidth="1"/>
    <col min="10250" max="10495" width="9.140625" style="1"/>
    <col min="10496" max="10496" width="79.7109375" style="1" customWidth="1"/>
    <col min="10497" max="10497" width="21.7109375" style="1" customWidth="1"/>
    <col min="10498" max="10498" width="73" style="1" customWidth="1"/>
    <col min="10499" max="10499" width="21.85546875" style="1" customWidth="1"/>
    <col min="10500" max="10500" width="18.140625" style="1" customWidth="1"/>
    <col min="10501" max="10501" width="0" style="1" hidden="1" customWidth="1"/>
    <col min="10502" max="10502" width="23.85546875" style="1" customWidth="1"/>
    <col min="10503" max="10503" width="14.7109375" style="1" customWidth="1"/>
    <col min="10504" max="10504" width="12.42578125" style="1" customWidth="1"/>
    <col min="10505" max="10505" width="20.42578125" style="1" customWidth="1"/>
    <col min="10506" max="10751" width="9.140625" style="1"/>
    <col min="10752" max="10752" width="79.7109375" style="1" customWidth="1"/>
    <col min="10753" max="10753" width="21.7109375" style="1" customWidth="1"/>
    <col min="10754" max="10754" width="73" style="1" customWidth="1"/>
    <col min="10755" max="10755" width="21.85546875" style="1" customWidth="1"/>
    <col min="10756" max="10756" width="18.140625" style="1" customWidth="1"/>
    <col min="10757" max="10757" width="0" style="1" hidden="1" customWidth="1"/>
    <col min="10758" max="10758" width="23.85546875" style="1" customWidth="1"/>
    <col min="10759" max="10759" width="14.7109375" style="1" customWidth="1"/>
    <col min="10760" max="10760" width="12.42578125" style="1" customWidth="1"/>
    <col min="10761" max="10761" width="20.42578125" style="1" customWidth="1"/>
    <col min="10762" max="11007" width="9.140625" style="1"/>
    <col min="11008" max="11008" width="79.7109375" style="1" customWidth="1"/>
    <col min="11009" max="11009" width="21.7109375" style="1" customWidth="1"/>
    <col min="11010" max="11010" width="73" style="1" customWidth="1"/>
    <col min="11011" max="11011" width="21.85546875" style="1" customWidth="1"/>
    <col min="11012" max="11012" width="18.140625" style="1" customWidth="1"/>
    <col min="11013" max="11013" width="0" style="1" hidden="1" customWidth="1"/>
    <col min="11014" max="11014" width="23.85546875" style="1" customWidth="1"/>
    <col min="11015" max="11015" width="14.7109375" style="1" customWidth="1"/>
    <col min="11016" max="11016" width="12.42578125" style="1" customWidth="1"/>
    <col min="11017" max="11017" width="20.42578125" style="1" customWidth="1"/>
    <col min="11018" max="11263" width="9.140625" style="1"/>
    <col min="11264" max="11264" width="79.7109375" style="1" customWidth="1"/>
    <col min="11265" max="11265" width="21.7109375" style="1" customWidth="1"/>
    <col min="11266" max="11266" width="73" style="1" customWidth="1"/>
    <col min="11267" max="11267" width="21.85546875" style="1" customWidth="1"/>
    <col min="11268" max="11268" width="18.140625" style="1" customWidth="1"/>
    <col min="11269" max="11269" width="0" style="1" hidden="1" customWidth="1"/>
    <col min="11270" max="11270" width="23.85546875" style="1" customWidth="1"/>
    <col min="11271" max="11271" width="14.7109375" style="1" customWidth="1"/>
    <col min="11272" max="11272" width="12.42578125" style="1" customWidth="1"/>
    <col min="11273" max="11273" width="20.42578125" style="1" customWidth="1"/>
    <col min="11274" max="11519" width="9.140625" style="1"/>
    <col min="11520" max="11520" width="79.7109375" style="1" customWidth="1"/>
    <col min="11521" max="11521" width="21.7109375" style="1" customWidth="1"/>
    <col min="11522" max="11522" width="73" style="1" customWidth="1"/>
    <col min="11523" max="11523" width="21.85546875" style="1" customWidth="1"/>
    <col min="11524" max="11524" width="18.140625" style="1" customWidth="1"/>
    <col min="11525" max="11525" width="0" style="1" hidden="1" customWidth="1"/>
    <col min="11526" max="11526" width="23.85546875" style="1" customWidth="1"/>
    <col min="11527" max="11527" width="14.7109375" style="1" customWidth="1"/>
    <col min="11528" max="11528" width="12.42578125" style="1" customWidth="1"/>
    <col min="11529" max="11529" width="20.42578125" style="1" customWidth="1"/>
    <col min="11530" max="11775" width="9.140625" style="1"/>
    <col min="11776" max="11776" width="79.7109375" style="1" customWidth="1"/>
    <col min="11777" max="11777" width="21.7109375" style="1" customWidth="1"/>
    <col min="11778" max="11778" width="73" style="1" customWidth="1"/>
    <col min="11779" max="11779" width="21.85546875" style="1" customWidth="1"/>
    <col min="11780" max="11780" width="18.140625" style="1" customWidth="1"/>
    <col min="11781" max="11781" width="0" style="1" hidden="1" customWidth="1"/>
    <col min="11782" max="11782" width="23.85546875" style="1" customWidth="1"/>
    <col min="11783" max="11783" width="14.7109375" style="1" customWidth="1"/>
    <col min="11784" max="11784" width="12.42578125" style="1" customWidth="1"/>
    <col min="11785" max="11785" width="20.42578125" style="1" customWidth="1"/>
    <col min="11786" max="12031" width="9.140625" style="1"/>
    <col min="12032" max="12032" width="79.7109375" style="1" customWidth="1"/>
    <col min="12033" max="12033" width="21.7109375" style="1" customWidth="1"/>
    <col min="12034" max="12034" width="73" style="1" customWidth="1"/>
    <col min="12035" max="12035" width="21.85546875" style="1" customWidth="1"/>
    <col min="12036" max="12036" width="18.140625" style="1" customWidth="1"/>
    <col min="12037" max="12037" width="0" style="1" hidden="1" customWidth="1"/>
    <col min="12038" max="12038" width="23.85546875" style="1" customWidth="1"/>
    <col min="12039" max="12039" width="14.7109375" style="1" customWidth="1"/>
    <col min="12040" max="12040" width="12.42578125" style="1" customWidth="1"/>
    <col min="12041" max="12041" width="20.42578125" style="1" customWidth="1"/>
    <col min="12042" max="12287" width="9.140625" style="1"/>
    <col min="12288" max="12288" width="79.7109375" style="1" customWidth="1"/>
    <col min="12289" max="12289" width="21.7109375" style="1" customWidth="1"/>
    <col min="12290" max="12290" width="73" style="1" customWidth="1"/>
    <col min="12291" max="12291" width="21.85546875" style="1" customWidth="1"/>
    <col min="12292" max="12292" width="18.140625" style="1" customWidth="1"/>
    <col min="12293" max="12293" width="0" style="1" hidden="1" customWidth="1"/>
    <col min="12294" max="12294" width="23.85546875" style="1" customWidth="1"/>
    <col min="12295" max="12295" width="14.7109375" style="1" customWidth="1"/>
    <col min="12296" max="12296" width="12.42578125" style="1" customWidth="1"/>
    <col min="12297" max="12297" width="20.42578125" style="1" customWidth="1"/>
    <col min="12298" max="12543" width="9.140625" style="1"/>
    <col min="12544" max="12544" width="79.7109375" style="1" customWidth="1"/>
    <col min="12545" max="12545" width="21.7109375" style="1" customWidth="1"/>
    <col min="12546" max="12546" width="73" style="1" customWidth="1"/>
    <col min="12547" max="12547" width="21.85546875" style="1" customWidth="1"/>
    <col min="12548" max="12548" width="18.140625" style="1" customWidth="1"/>
    <col min="12549" max="12549" width="0" style="1" hidden="1" customWidth="1"/>
    <col min="12550" max="12550" width="23.85546875" style="1" customWidth="1"/>
    <col min="12551" max="12551" width="14.7109375" style="1" customWidth="1"/>
    <col min="12552" max="12552" width="12.42578125" style="1" customWidth="1"/>
    <col min="12553" max="12553" width="20.42578125" style="1" customWidth="1"/>
    <col min="12554" max="12799" width="9.140625" style="1"/>
    <col min="12800" max="12800" width="79.7109375" style="1" customWidth="1"/>
    <col min="12801" max="12801" width="21.7109375" style="1" customWidth="1"/>
    <col min="12802" max="12802" width="73" style="1" customWidth="1"/>
    <col min="12803" max="12803" width="21.85546875" style="1" customWidth="1"/>
    <col min="12804" max="12804" width="18.140625" style="1" customWidth="1"/>
    <col min="12805" max="12805" width="0" style="1" hidden="1" customWidth="1"/>
    <col min="12806" max="12806" width="23.85546875" style="1" customWidth="1"/>
    <col min="12807" max="12807" width="14.7109375" style="1" customWidth="1"/>
    <col min="12808" max="12808" width="12.42578125" style="1" customWidth="1"/>
    <col min="12809" max="12809" width="20.42578125" style="1" customWidth="1"/>
    <col min="12810" max="13055" width="9.140625" style="1"/>
    <col min="13056" max="13056" width="79.7109375" style="1" customWidth="1"/>
    <col min="13057" max="13057" width="21.7109375" style="1" customWidth="1"/>
    <col min="13058" max="13058" width="73" style="1" customWidth="1"/>
    <col min="13059" max="13059" width="21.85546875" style="1" customWidth="1"/>
    <col min="13060" max="13060" width="18.140625" style="1" customWidth="1"/>
    <col min="13061" max="13061" width="0" style="1" hidden="1" customWidth="1"/>
    <col min="13062" max="13062" width="23.85546875" style="1" customWidth="1"/>
    <col min="13063" max="13063" width="14.7109375" style="1" customWidth="1"/>
    <col min="13064" max="13064" width="12.42578125" style="1" customWidth="1"/>
    <col min="13065" max="13065" width="20.42578125" style="1" customWidth="1"/>
    <col min="13066" max="13311" width="9.140625" style="1"/>
    <col min="13312" max="13312" width="79.7109375" style="1" customWidth="1"/>
    <col min="13313" max="13313" width="21.7109375" style="1" customWidth="1"/>
    <col min="13314" max="13314" width="73" style="1" customWidth="1"/>
    <col min="13315" max="13315" width="21.85546875" style="1" customWidth="1"/>
    <col min="13316" max="13316" width="18.140625" style="1" customWidth="1"/>
    <col min="13317" max="13317" width="0" style="1" hidden="1" customWidth="1"/>
    <col min="13318" max="13318" width="23.85546875" style="1" customWidth="1"/>
    <col min="13319" max="13319" width="14.7109375" style="1" customWidth="1"/>
    <col min="13320" max="13320" width="12.42578125" style="1" customWidth="1"/>
    <col min="13321" max="13321" width="20.42578125" style="1" customWidth="1"/>
    <col min="13322" max="13567" width="9.140625" style="1"/>
    <col min="13568" max="13568" width="79.7109375" style="1" customWidth="1"/>
    <col min="13569" max="13569" width="21.7109375" style="1" customWidth="1"/>
    <col min="13570" max="13570" width="73" style="1" customWidth="1"/>
    <col min="13571" max="13571" width="21.85546875" style="1" customWidth="1"/>
    <col min="13572" max="13572" width="18.140625" style="1" customWidth="1"/>
    <col min="13573" max="13573" width="0" style="1" hidden="1" customWidth="1"/>
    <col min="13574" max="13574" width="23.85546875" style="1" customWidth="1"/>
    <col min="13575" max="13575" width="14.7109375" style="1" customWidth="1"/>
    <col min="13576" max="13576" width="12.42578125" style="1" customWidth="1"/>
    <col min="13577" max="13577" width="20.42578125" style="1" customWidth="1"/>
    <col min="13578" max="13823" width="9.140625" style="1"/>
    <col min="13824" max="13824" width="79.7109375" style="1" customWidth="1"/>
    <col min="13825" max="13825" width="21.7109375" style="1" customWidth="1"/>
    <col min="13826" max="13826" width="73" style="1" customWidth="1"/>
    <col min="13827" max="13827" width="21.85546875" style="1" customWidth="1"/>
    <col min="13828" max="13828" width="18.140625" style="1" customWidth="1"/>
    <col min="13829" max="13829" width="0" style="1" hidden="1" customWidth="1"/>
    <col min="13830" max="13830" width="23.85546875" style="1" customWidth="1"/>
    <col min="13831" max="13831" width="14.7109375" style="1" customWidth="1"/>
    <col min="13832" max="13832" width="12.42578125" style="1" customWidth="1"/>
    <col min="13833" max="13833" width="20.42578125" style="1" customWidth="1"/>
    <col min="13834" max="14079" width="9.140625" style="1"/>
    <col min="14080" max="14080" width="79.7109375" style="1" customWidth="1"/>
    <col min="14081" max="14081" width="21.7109375" style="1" customWidth="1"/>
    <col min="14082" max="14082" width="73" style="1" customWidth="1"/>
    <col min="14083" max="14083" width="21.85546875" style="1" customWidth="1"/>
    <col min="14084" max="14084" width="18.140625" style="1" customWidth="1"/>
    <col min="14085" max="14085" width="0" style="1" hidden="1" customWidth="1"/>
    <col min="14086" max="14086" width="23.85546875" style="1" customWidth="1"/>
    <col min="14087" max="14087" width="14.7109375" style="1" customWidth="1"/>
    <col min="14088" max="14088" width="12.42578125" style="1" customWidth="1"/>
    <col min="14089" max="14089" width="20.42578125" style="1" customWidth="1"/>
    <col min="14090" max="14335" width="9.140625" style="1"/>
    <col min="14336" max="14336" width="79.7109375" style="1" customWidth="1"/>
    <col min="14337" max="14337" width="21.7109375" style="1" customWidth="1"/>
    <col min="14338" max="14338" width="73" style="1" customWidth="1"/>
    <col min="14339" max="14339" width="21.85546875" style="1" customWidth="1"/>
    <col min="14340" max="14340" width="18.140625" style="1" customWidth="1"/>
    <col min="14341" max="14341" width="0" style="1" hidden="1" customWidth="1"/>
    <col min="14342" max="14342" width="23.85546875" style="1" customWidth="1"/>
    <col min="14343" max="14343" width="14.7109375" style="1" customWidth="1"/>
    <col min="14344" max="14344" width="12.42578125" style="1" customWidth="1"/>
    <col min="14345" max="14345" width="20.42578125" style="1" customWidth="1"/>
    <col min="14346" max="14591" width="9.140625" style="1"/>
    <col min="14592" max="14592" width="79.7109375" style="1" customWidth="1"/>
    <col min="14593" max="14593" width="21.7109375" style="1" customWidth="1"/>
    <col min="14594" max="14594" width="73" style="1" customWidth="1"/>
    <col min="14595" max="14595" width="21.85546875" style="1" customWidth="1"/>
    <col min="14596" max="14596" width="18.140625" style="1" customWidth="1"/>
    <col min="14597" max="14597" width="0" style="1" hidden="1" customWidth="1"/>
    <col min="14598" max="14598" width="23.85546875" style="1" customWidth="1"/>
    <col min="14599" max="14599" width="14.7109375" style="1" customWidth="1"/>
    <col min="14600" max="14600" width="12.42578125" style="1" customWidth="1"/>
    <col min="14601" max="14601" width="20.42578125" style="1" customWidth="1"/>
    <col min="14602" max="14847" width="9.140625" style="1"/>
    <col min="14848" max="14848" width="79.7109375" style="1" customWidth="1"/>
    <col min="14849" max="14849" width="21.7109375" style="1" customWidth="1"/>
    <col min="14850" max="14850" width="73" style="1" customWidth="1"/>
    <col min="14851" max="14851" width="21.85546875" style="1" customWidth="1"/>
    <col min="14852" max="14852" width="18.140625" style="1" customWidth="1"/>
    <col min="14853" max="14853" width="0" style="1" hidden="1" customWidth="1"/>
    <col min="14854" max="14854" width="23.85546875" style="1" customWidth="1"/>
    <col min="14855" max="14855" width="14.7109375" style="1" customWidth="1"/>
    <col min="14856" max="14856" width="12.42578125" style="1" customWidth="1"/>
    <col min="14857" max="14857" width="20.42578125" style="1" customWidth="1"/>
    <col min="14858" max="15103" width="9.140625" style="1"/>
    <col min="15104" max="15104" width="79.7109375" style="1" customWidth="1"/>
    <col min="15105" max="15105" width="21.7109375" style="1" customWidth="1"/>
    <col min="15106" max="15106" width="73" style="1" customWidth="1"/>
    <col min="15107" max="15107" width="21.85546875" style="1" customWidth="1"/>
    <col min="15108" max="15108" width="18.140625" style="1" customWidth="1"/>
    <col min="15109" max="15109" width="0" style="1" hidden="1" customWidth="1"/>
    <col min="15110" max="15110" width="23.85546875" style="1" customWidth="1"/>
    <col min="15111" max="15111" width="14.7109375" style="1" customWidth="1"/>
    <col min="15112" max="15112" width="12.42578125" style="1" customWidth="1"/>
    <col min="15113" max="15113" width="20.42578125" style="1" customWidth="1"/>
    <col min="15114" max="15359" width="9.140625" style="1"/>
    <col min="15360" max="15360" width="79.7109375" style="1" customWidth="1"/>
    <col min="15361" max="15361" width="21.7109375" style="1" customWidth="1"/>
    <col min="15362" max="15362" width="73" style="1" customWidth="1"/>
    <col min="15363" max="15363" width="21.85546875" style="1" customWidth="1"/>
    <col min="15364" max="15364" width="18.140625" style="1" customWidth="1"/>
    <col min="15365" max="15365" width="0" style="1" hidden="1" customWidth="1"/>
    <col min="15366" max="15366" width="23.85546875" style="1" customWidth="1"/>
    <col min="15367" max="15367" width="14.7109375" style="1" customWidth="1"/>
    <col min="15368" max="15368" width="12.42578125" style="1" customWidth="1"/>
    <col min="15369" max="15369" width="20.42578125" style="1" customWidth="1"/>
    <col min="15370" max="15615" width="9.140625" style="1"/>
    <col min="15616" max="15616" width="79.7109375" style="1" customWidth="1"/>
    <col min="15617" max="15617" width="21.7109375" style="1" customWidth="1"/>
    <col min="15618" max="15618" width="73" style="1" customWidth="1"/>
    <col min="15619" max="15619" width="21.85546875" style="1" customWidth="1"/>
    <col min="15620" max="15620" width="18.140625" style="1" customWidth="1"/>
    <col min="15621" max="15621" width="0" style="1" hidden="1" customWidth="1"/>
    <col min="15622" max="15622" width="23.85546875" style="1" customWidth="1"/>
    <col min="15623" max="15623" width="14.7109375" style="1" customWidth="1"/>
    <col min="15624" max="15624" width="12.42578125" style="1" customWidth="1"/>
    <col min="15625" max="15625" width="20.42578125" style="1" customWidth="1"/>
    <col min="15626" max="15871" width="9.140625" style="1"/>
    <col min="15872" max="15872" width="79.7109375" style="1" customWidth="1"/>
    <col min="15873" max="15873" width="21.7109375" style="1" customWidth="1"/>
    <col min="15874" max="15874" width="73" style="1" customWidth="1"/>
    <col min="15875" max="15875" width="21.85546875" style="1" customWidth="1"/>
    <col min="15876" max="15876" width="18.140625" style="1" customWidth="1"/>
    <col min="15877" max="15877" width="0" style="1" hidden="1" customWidth="1"/>
    <col min="15878" max="15878" width="23.85546875" style="1" customWidth="1"/>
    <col min="15879" max="15879" width="14.7109375" style="1" customWidth="1"/>
    <col min="15880" max="15880" width="12.42578125" style="1" customWidth="1"/>
    <col min="15881" max="15881" width="20.42578125" style="1" customWidth="1"/>
    <col min="15882" max="16127" width="9.140625" style="1"/>
    <col min="16128" max="16128" width="79.7109375" style="1" customWidth="1"/>
    <col min="16129" max="16129" width="21.7109375" style="1" customWidth="1"/>
    <col min="16130" max="16130" width="73" style="1" customWidth="1"/>
    <col min="16131" max="16131" width="21.85546875" style="1" customWidth="1"/>
    <col min="16132" max="16132" width="18.140625" style="1" customWidth="1"/>
    <col min="16133" max="16133" width="0" style="1" hidden="1" customWidth="1"/>
    <col min="16134" max="16134" width="23.85546875" style="1" customWidth="1"/>
    <col min="16135" max="16135" width="14.7109375" style="1" customWidth="1"/>
    <col min="16136" max="16136" width="12.42578125" style="1" customWidth="1"/>
    <col min="16137" max="16137" width="20.42578125" style="1" customWidth="1"/>
    <col min="16138" max="16384" width="9.140625" style="1"/>
  </cols>
  <sheetData>
    <row r="1" spans="1:7" ht="24" customHeight="1" x14ac:dyDescent="0.25">
      <c r="A1" s="33" t="s">
        <v>197</v>
      </c>
      <c r="B1" s="33"/>
      <c r="C1" s="33"/>
      <c r="D1" s="33"/>
      <c r="E1" s="33"/>
      <c r="F1" s="32"/>
      <c r="G1" s="32"/>
    </row>
    <row r="2" spans="1:7" s="3" customFormat="1" ht="99" customHeight="1" x14ac:dyDescent="0.25">
      <c r="A2" s="6" t="s">
        <v>19</v>
      </c>
      <c r="B2" s="6" t="s">
        <v>20</v>
      </c>
      <c r="C2" s="6" t="s">
        <v>23</v>
      </c>
      <c r="D2" s="6" t="s">
        <v>21</v>
      </c>
      <c r="E2" s="7" t="s">
        <v>22</v>
      </c>
      <c r="F2" s="5"/>
    </row>
    <row r="3" spans="1:7" ht="18.75" customHeight="1" x14ac:dyDescent="0.25">
      <c r="A3" s="35" t="s">
        <v>35</v>
      </c>
      <c r="B3" s="34"/>
      <c r="C3" s="34"/>
      <c r="D3" s="34"/>
      <c r="E3" s="36"/>
    </row>
    <row r="4" spans="1:7" x14ac:dyDescent="0.25">
      <c r="A4" s="11" t="s">
        <v>36</v>
      </c>
      <c r="B4" s="12" t="s">
        <v>37</v>
      </c>
      <c r="C4" s="13" t="s">
        <v>38</v>
      </c>
      <c r="D4" s="10">
        <f t="shared" ref="D4:D15" si="0">E4*4</f>
        <v>708000</v>
      </c>
      <c r="E4" s="10">
        <v>177000</v>
      </c>
    </row>
    <row r="5" spans="1:7" ht="21.75" customHeight="1" x14ac:dyDescent="0.25">
      <c r="A5" s="11" t="s">
        <v>39</v>
      </c>
      <c r="B5" s="14" t="s">
        <v>40</v>
      </c>
      <c r="C5" s="13" t="s">
        <v>38</v>
      </c>
      <c r="D5" s="10">
        <f t="shared" si="0"/>
        <v>759200</v>
      </c>
      <c r="E5" s="10">
        <v>189800</v>
      </c>
    </row>
    <row r="6" spans="1:7" x14ac:dyDescent="0.25">
      <c r="A6" s="11" t="s">
        <v>41</v>
      </c>
      <c r="B6" s="14" t="s">
        <v>42</v>
      </c>
      <c r="C6" s="13" t="s">
        <v>38</v>
      </c>
      <c r="D6" s="10">
        <f t="shared" si="0"/>
        <v>759200</v>
      </c>
      <c r="E6" s="10">
        <v>189800</v>
      </c>
    </row>
    <row r="7" spans="1:7" x14ac:dyDescent="0.25">
      <c r="A7" s="15" t="s">
        <v>26</v>
      </c>
      <c r="B7" s="12" t="s">
        <v>1</v>
      </c>
      <c r="C7" s="13" t="s">
        <v>38</v>
      </c>
      <c r="D7" s="10">
        <f t="shared" si="0"/>
        <v>759200</v>
      </c>
      <c r="E7" s="10">
        <v>189800</v>
      </c>
    </row>
    <row r="8" spans="1:7" ht="18.75" customHeight="1" x14ac:dyDescent="0.25">
      <c r="A8" s="11" t="s">
        <v>43</v>
      </c>
      <c r="B8" s="12" t="s">
        <v>44</v>
      </c>
      <c r="C8" s="13" t="s">
        <v>38</v>
      </c>
      <c r="D8" s="10">
        <f t="shared" si="0"/>
        <v>759200</v>
      </c>
      <c r="E8" s="10">
        <v>189800</v>
      </c>
    </row>
    <row r="9" spans="1:7" x14ac:dyDescent="0.25">
      <c r="A9" s="11" t="s">
        <v>2</v>
      </c>
      <c r="B9" s="12" t="s">
        <v>3</v>
      </c>
      <c r="C9" s="13" t="s">
        <v>38</v>
      </c>
      <c r="D9" s="10">
        <f t="shared" si="0"/>
        <v>759200</v>
      </c>
      <c r="E9" s="10">
        <v>189800</v>
      </c>
    </row>
    <row r="10" spans="1:7" x14ac:dyDescent="0.25">
      <c r="A10" s="15" t="s">
        <v>4</v>
      </c>
      <c r="B10" s="14" t="s">
        <v>0</v>
      </c>
      <c r="C10" s="13" t="s">
        <v>38</v>
      </c>
      <c r="D10" s="10">
        <f t="shared" si="0"/>
        <v>759200</v>
      </c>
      <c r="E10" s="10">
        <v>189800</v>
      </c>
    </row>
    <row r="11" spans="1:7" x14ac:dyDescent="0.25">
      <c r="A11" s="11" t="s">
        <v>45</v>
      </c>
      <c r="B11" s="12" t="s">
        <v>46</v>
      </c>
      <c r="C11" s="13" t="s">
        <v>38</v>
      </c>
      <c r="D11" s="10">
        <f t="shared" si="0"/>
        <v>759200</v>
      </c>
      <c r="E11" s="10">
        <v>189800</v>
      </c>
    </row>
    <row r="12" spans="1:7" x14ac:dyDescent="0.25">
      <c r="A12" s="11" t="s">
        <v>47</v>
      </c>
      <c r="B12" s="12" t="s">
        <v>48</v>
      </c>
      <c r="C12" s="13" t="s">
        <v>38</v>
      </c>
      <c r="D12" s="10">
        <f t="shared" si="0"/>
        <v>759200</v>
      </c>
      <c r="E12" s="10">
        <v>189800</v>
      </c>
    </row>
    <row r="13" spans="1:7" x14ac:dyDescent="0.25">
      <c r="A13" s="11" t="s">
        <v>14</v>
      </c>
      <c r="B13" s="14" t="s">
        <v>15</v>
      </c>
      <c r="C13" s="13" t="s">
        <v>38</v>
      </c>
      <c r="D13" s="10">
        <f t="shared" si="0"/>
        <v>759200</v>
      </c>
      <c r="E13" s="10">
        <v>189800</v>
      </c>
    </row>
    <row r="14" spans="1:7" x14ac:dyDescent="0.25">
      <c r="A14" s="11" t="s">
        <v>49</v>
      </c>
      <c r="B14" s="14" t="s">
        <v>50</v>
      </c>
      <c r="C14" s="13" t="s">
        <v>38</v>
      </c>
      <c r="D14" s="10">
        <f t="shared" si="0"/>
        <v>759200</v>
      </c>
      <c r="E14" s="10">
        <v>189800</v>
      </c>
    </row>
    <row r="15" spans="1:7" x14ac:dyDescent="0.25">
      <c r="A15" s="15" t="s">
        <v>5</v>
      </c>
      <c r="B15" s="12" t="s">
        <v>6</v>
      </c>
      <c r="C15" s="13" t="s">
        <v>38</v>
      </c>
      <c r="D15" s="10">
        <f t="shared" si="0"/>
        <v>759200</v>
      </c>
      <c r="E15" s="10">
        <v>189800</v>
      </c>
    </row>
    <row r="16" spans="1:7" x14ac:dyDescent="0.25">
      <c r="A16" s="15" t="s">
        <v>51</v>
      </c>
      <c r="B16" s="12" t="s">
        <v>7</v>
      </c>
      <c r="C16" s="13" t="s">
        <v>38</v>
      </c>
      <c r="D16" s="10">
        <f>E16*4</f>
        <v>759200</v>
      </c>
      <c r="E16" s="10">
        <v>189800</v>
      </c>
    </row>
    <row r="17" spans="1:5" x14ac:dyDescent="0.25">
      <c r="A17" s="15" t="s">
        <v>52</v>
      </c>
      <c r="B17" s="12" t="s">
        <v>53</v>
      </c>
      <c r="C17" s="13" t="s">
        <v>25</v>
      </c>
      <c r="D17" s="10">
        <f>E17*6</f>
        <v>1288200</v>
      </c>
      <c r="E17" s="10">
        <v>214700</v>
      </c>
    </row>
    <row r="18" spans="1:5" x14ac:dyDescent="0.25">
      <c r="A18" s="15" t="s">
        <v>123</v>
      </c>
      <c r="B18" s="12" t="s">
        <v>124</v>
      </c>
      <c r="C18" s="13" t="s">
        <v>25</v>
      </c>
      <c r="D18" s="10">
        <f>E18*6</f>
        <v>1288200</v>
      </c>
      <c r="E18" s="10">
        <v>214700</v>
      </c>
    </row>
    <row r="19" spans="1:5" x14ac:dyDescent="0.25">
      <c r="A19" s="15" t="s">
        <v>54</v>
      </c>
      <c r="B19" s="12" t="s">
        <v>55</v>
      </c>
      <c r="C19" s="13" t="s">
        <v>30</v>
      </c>
      <c r="D19" s="10">
        <f>E19*5.5</f>
        <v>1180850</v>
      </c>
      <c r="E19" s="10">
        <v>214700</v>
      </c>
    </row>
    <row r="20" spans="1:5" x14ac:dyDescent="0.25">
      <c r="A20" s="15" t="s">
        <v>189</v>
      </c>
      <c r="B20" s="12" t="s">
        <v>190</v>
      </c>
      <c r="C20" s="13" t="s">
        <v>24</v>
      </c>
      <c r="D20" s="10">
        <f>E20*5</f>
        <v>1073500</v>
      </c>
      <c r="E20" s="10">
        <v>214700</v>
      </c>
    </row>
    <row r="21" spans="1:5" x14ac:dyDescent="0.25">
      <c r="A21" s="15" t="s">
        <v>56</v>
      </c>
      <c r="B21" s="12" t="s">
        <v>57</v>
      </c>
      <c r="C21" s="13" t="s">
        <v>24</v>
      </c>
      <c r="D21" s="10">
        <f>E21*5</f>
        <v>1073500</v>
      </c>
      <c r="E21" s="10">
        <v>214700</v>
      </c>
    </row>
    <row r="22" spans="1:5" x14ac:dyDescent="0.25">
      <c r="A22" s="15" t="s">
        <v>27</v>
      </c>
      <c r="B22" s="12" t="s">
        <v>8</v>
      </c>
      <c r="C22" s="13" t="s">
        <v>38</v>
      </c>
      <c r="D22" s="10">
        <f>E22*4</f>
        <v>708000</v>
      </c>
      <c r="E22" s="10">
        <v>177000</v>
      </c>
    </row>
    <row r="23" spans="1:5" x14ac:dyDescent="0.25">
      <c r="A23" s="15" t="s">
        <v>9</v>
      </c>
      <c r="B23" s="12" t="s">
        <v>10</v>
      </c>
      <c r="C23" s="13" t="s">
        <v>38</v>
      </c>
      <c r="D23" s="10">
        <f>E23*4</f>
        <v>708000</v>
      </c>
      <c r="E23" s="10">
        <v>177000</v>
      </c>
    </row>
    <row r="24" spans="1:5" x14ac:dyDescent="0.25">
      <c r="A24" s="15" t="s">
        <v>28</v>
      </c>
      <c r="B24" s="12" t="s">
        <v>11</v>
      </c>
      <c r="C24" s="13" t="s">
        <v>38</v>
      </c>
      <c r="D24" s="10">
        <f>E24*4</f>
        <v>708000</v>
      </c>
      <c r="E24" s="10">
        <v>177000</v>
      </c>
    </row>
    <row r="25" spans="1:5" x14ac:dyDescent="0.25">
      <c r="A25" s="15" t="s">
        <v>29</v>
      </c>
      <c r="B25" s="12" t="s">
        <v>12</v>
      </c>
      <c r="C25" s="13" t="s">
        <v>38</v>
      </c>
      <c r="D25" s="10">
        <f>E25*4</f>
        <v>708000</v>
      </c>
      <c r="E25" s="10">
        <v>177000</v>
      </c>
    </row>
    <row r="26" spans="1:5" x14ac:dyDescent="0.25">
      <c r="A26" s="15" t="s">
        <v>191</v>
      </c>
      <c r="B26" s="12" t="s">
        <v>192</v>
      </c>
      <c r="C26" s="13" t="s">
        <v>38</v>
      </c>
      <c r="D26" s="10">
        <f>E26*4</f>
        <v>708000</v>
      </c>
      <c r="E26" s="10">
        <v>177000</v>
      </c>
    </row>
    <row r="27" spans="1:5" x14ac:dyDescent="0.25">
      <c r="A27" s="15" t="s">
        <v>16</v>
      </c>
      <c r="B27" s="12" t="s">
        <v>17</v>
      </c>
      <c r="C27" s="13" t="s">
        <v>24</v>
      </c>
      <c r="D27" s="10">
        <f>E27*5</f>
        <v>885000</v>
      </c>
      <c r="E27" s="10">
        <v>177000</v>
      </c>
    </row>
    <row r="28" spans="1:5" x14ac:dyDescent="0.25">
      <c r="A28" s="15" t="s">
        <v>58</v>
      </c>
      <c r="B28" s="12" t="s">
        <v>13</v>
      </c>
      <c r="C28" s="13" t="s">
        <v>38</v>
      </c>
      <c r="D28" s="10">
        <f t="shared" ref="D28:D35" si="1">E28*4</f>
        <v>708000</v>
      </c>
      <c r="E28" s="10">
        <v>177000</v>
      </c>
    </row>
    <row r="29" spans="1:5" x14ac:dyDescent="0.25">
      <c r="A29" s="15" t="s">
        <v>59</v>
      </c>
      <c r="B29" s="12" t="s">
        <v>60</v>
      </c>
      <c r="C29" s="13" t="s">
        <v>38</v>
      </c>
      <c r="D29" s="10">
        <f t="shared" si="1"/>
        <v>708000</v>
      </c>
      <c r="E29" s="10">
        <v>177000</v>
      </c>
    </row>
    <row r="30" spans="1:5" x14ac:dyDescent="0.25">
      <c r="A30" s="15" t="s">
        <v>61</v>
      </c>
      <c r="B30" s="12" t="s">
        <v>62</v>
      </c>
      <c r="C30" s="13" t="s">
        <v>38</v>
      </c>
      <c r="D30" s="10">
        <f t="shared" si="1"/>
        <v>759200</v>
      </c>
      <c r="E30" s="10">
        <v>189800</v>
      </c>
    </row>
    <row r="31" spans="1:5" x14ac:dyDescent="0.25">
      <c r="A31" s="15" t="s">
        <v>63</v>
      </c>
      <c r="B31" s="12" t="s">
        <v>64</v>
      </c>
      <c r="C31" s="13" t="s">
        <v>38</v>
      </c>
      <c r="D31" s="10">
        <f t="shared" si="1"/>
        <v>708000</v>
      </c>
      <c r="E31" s="10">
        <v>177000</v>
      </c>
    </row>
    <row r="32" spans="1:5" x14ac:dyDescent="0.25">
      <c r="A32" s="15" t="s">
        <v>65</v>
      </c>
      <c r="B32" s="12" t="s">
        <v>66</v>
      </c>
      <c r="C32" s="13" t="s">
        <v>38</v>
      </c>
      <c r="D32" s="10">
        <f t="shared" si="1"/>
        <v>708000</v>
      </c>
      <c r="E32" s="10">
        <v>177000</v>
      </c>
    </row>
    <row r="33" spans="1:5" x14ac:dyDescent="0.25">
      <c r="A33" s="15" t="s">
        <v>67</v>
      </c>
      <c r="B33" s="12" t="s">
        <v>68</v>
      </c>
      <c r="C33" s="13" t="s">
        <v>38</v>
      </c>
      <c r="D33" s="10">
        <f t="shared" si="1"/>
        <v>708000</v>
      </c>
      <c r="E33" s="10">
        <v>177000</v>
      </c>
    </row>
    <row r="34" spans="1:5" x14ac:dyDescent="0.25">
      <c r="A34" s="15" t="s">
        <v>69</v>
      </c>
      <c r="B34" s="12" t="s">
        <v>70</v>
      </c>
      <c r="C34" s="13" t="s">
        <v>38</v>
      </c>
      <c r="D34" s="10">
        <f t="shared" si="1"/>
        <v>769200</v>
      </c>
      <c r="E34" s="10">
        <v>192300</v>
      </c>
    </row>
    <row r="35" spans="1:5" x14ac:dyDescent="0.25">
      <c r="A35" s="15" t="s">
        <v>193</v>
      </c>
      <c r="B35" s="12" t="s">
        <v>196</v>
      </c>
      <c r="C35" s="13" t="s">
        <v>38</v>
      </c>
      <c r="D35" s="10">
        <f t="shared" si="1"/>
        <v>769200</v>
      </c>
      <c r="E35" s="10">
        <v>192300</v>
      </c>
    </row>
    <row r="36" spans="1:5" x14ac:dyDescent="0.25">
      <c r="A36" s="34" t="s">
        <v>71</v>
      </c>
      <c r="B36" s="34"/>
      <c r="C36" s="34"/>
      <c r="D36" s="34"/>
      <c r="E36" s="34"/>
    </row>
    <row r="37" spans="1:5" x14ac:dyDescent="0.25">
      <c r="A37" s="16" t="s">
        <v>72</v>
      </c>
      <c r="B37" s="17" t="s">
        <v>37</v>
      </c>
      <c r="C37" s="18" t="s">
        <v>73</v>
      </c>
      <c r="D37" s="19">
        <f t="shared" ref="D37:D63" si="2">E37*2</f>
        <v>354000</v>
      </c>
      <c r="E37" s="19">
        <v>177000</v>
      </c>
    </row>
    <row r="38" spans="1:5" x14ac:dyDescent="0.25">
      <c r="A38" s="16" t="s">
        <v>74</v>
      </c>
      <c r="B38" s="17" t="s">
        <v>40</v>
      </c>
      <c r="C38" s="18" t="s">
        <v>73</v>
      </c>
      <c r="D38" s="19">
        <f t="shared" si="2"/>
        <v>381600</v>
      </c>
      <c r="E38" s="19">
        <v>190800</v>
      </c>
    </row>
    <row r="39" spans="1:5" x14ac:dyDescent="0.25">
      <c r="A39" s="16" t="s">
        <v>75</v>
      </c>
      <c r="B39" s="20" t="s">
        <v>42</v>
      </c>
      <c r="C39" s="18" t="s">
        <v>73</v>
      </c>
      <c r="D39" s="19">
        <f t="shared" si="2"/>
        <v>381600</v>
      </c>
      <c r="E39" s="19">
        <v>190800</v>
      </c>
    </row>
    <row r="40" spans="1:5" x14ac:dyDescent="0.25">
      <c r="A40" s="16" t="s">
        <v>76</v>
      </c>
      <c r="B40" s="20" t="s">
        <v>1</v>
      </c>
      <c r="C40" s="18" t="s">
        <v>73</v>
      </c>
      <c r="D40" s="19">
        <f t="shared" si="2"/>
        <v>381600</v>
      </c>
      <c r="E40" s="19">
        <v>190800</v>
      </c>
    </row>
    <row r="41" spans="1:5" x14ac:dyDescent="0.25">
      <c r="A41" s="16" t="s">
        <v>77</v>
      </c>
      <c r="B41" s="20" t="s">
        <v>44</v>
      </c>
      <c r="C41" s="18" t="s">
        <v>73</v>
      </c>
      <c r="D41" s="19">
        <f t="shared" si="2"/>
        <v>381600</v>
      </c>
      <c r="E41" s="19">
        <v>190800</v>
      </c>
    </row>
    <row r="42" spans="1:5" x14ac:dyDescent="0.25">
      <c r="A42" s="16" t="s">
        <v>78</v>
      </c>
      <c r="B42" s="20" t="s">
        <v>3</v>
      </c>
      <c r="C42" s="18" t="s">
        <v>73</v>
      </c>
      <c r="D42" s="19">
        <f t="shared" si="2"/>
        <v>381600</v>
      </c>
      <c r="E42" s="19">
        <v>190800</v>
      </c>
    </row>
    <row r="43" spans="1:5" x14ac:dyDescent="0.25">
      <c r="A43" s="16" t="s">
        <v>80</v>
      </c>
      <c r="B43" s="20" t="s">
        <v>0</v>
      </c>
      <c r="C43" s="18" t="s">
        <v>73</v>
      </c>
      <c r="D43" s="19">
        <f t="shared" si="2"/>
        <v>381600</v>
      </c>
      <c r="E43" s="19">
        <v>190800</v>
      </c>
    </row>
    <row r="44" spans="1:5" x14ac:dyDescent="0.25">
      <c r="A44" s="16" t="s">
        <v>81</v>
      </c>
      <c r="B44" s="20" t="s">
        <v>46</v>
      </c>
      <c r="C44" s="18" t="s">
        <v>73</v>
      </c>
      <c r="D44" s="19">
        <f t="shared" si="2"/>
        <v>381600</v>
      </c>
      <c r="E44" s="19">
        <v>190800</v>
      </c>
    </row>
    <row r="45" spans="1:5" x14ac:dyDescent="0.25">
      <c r="A45" s="16" t="s">
        <v>82</v>
      </c>
      <c r="B45" s="20" t="s">
        <v>15</v>
      </c>
      <c r="C45" s="18" t="s">
        <v>73</v>
      </c>
      <c r="D45" s="19">
        <f t="shared" si="2"/>
        <v>381600</v>
      </c>
      <c r="E45" s="19">
        <v>190800</v>
      </c>
    </row>
    <row r="46" spans="1:5" x14ac:dyDescent="0.25">
      <c r="A46" s="16" t="s">
        <v>194</v>
      </c>
      <c r="B46" s="20" t="s">
        <v>48</v>
      </c>
      <c r="C46" s="18" t="s">
        <v>73</v>
      </c>
      <c r="D46" s="19">
        <f t="shared" si="2"/>
        <v>381600</v>
      </c>
      <c r="E46" s="19">
        <v>190800</v>
      </c>
    </row>
    <row r="47" spans="1:5" x14ac:dyDescent="0.25">
      <c r="A47" s="16" t="s">
        <v>83</v>
      </c>
      <c r="B47" s="20" t="s">
        <v>50</v>
      </c>
      <c r="C47" s="18" t="s">
        <v>73</v>
      </c>
      <c r="D47" s="19">
        <f t="shared" si="2"/>
        <v>381600</v>
      </c>
      <c r="E47" s="19">
        <v>190800</v>
      </c>
    </row>
    <row r="48" spans="1:5" x14ac:dyDescent="0.25">
      <c r="A48" s="16" t="s">
        <v>84</v>
      </c>
      <c r="B48" s="20" t="s">
        <v>6</v>
      </c>
      <c r="C48" s="18" t="s">
        <v>73</v>
      </c>
      <c r="D48" s="19">
        <f t="shared" si="2"/>
        <v>381600</v>
      </c>
      <c r="E48" s="19">
        <v>190800</v>
      </c>
    </row>
    <row r="49" spans="1:5" x14ac:dyDescent="0.25">
      <c r="A49" s="16" t="s">
        <v>85</v>
      </c>
      <c r="B49" s="20" t="s">
        <v>7</v>
      </c>
      <c r="C49" s="18" t="s">
        <v>73</v>
      </c>
      <c r="D49" s="19">
        <f t="shared" si="2"/>
        <v>381600</v>
      </c>
      <c r="E49" s="19">
        <v>190800</v>
      </c>
    </row>
    <row r="50" spans="1:5" x14ac:dyDescent="0.25">
      <c r="A50" s="16" t="s">
        <v>86</v>
      </c>
      <c r="B50" s="20" t="s">
        <v>87</v>
      </c>
      <c r="C50" s="18" t="s">
        <v>73</v>
      </c>
      <c r="D50" s="19">
        <f t="shared" si="2"/>
        <v>381600</v>
      </c>
      <c r="E50" s="19">
        <v>190800</v>
      </c>
    </row>
    <row r="51" spans="1:5" x14ac:dyDescent="0.25">
      <c r="A51" s="16" t="s">
        <v>31</v>
      </c>
      <c r="B51" s="20" t="s">
        <v>8</v>
      </c>
      <c r="C51" s="18" t="s">
        <v>73</v>
      </c>
      <c r="D51" s="19">
        <f t="shared" si="2"/>
        <v>354000</v>
      </c>
      <c r="E51" s="19">
        <v>177000</v>
      </c>
    </row>
    <row r="52" spans="1:5" x14ac:dyDescent="0.25">
      <c r="A52" s="16" t="s">
        <v>88</v>
      </c>
      <c r="B52" s="20" t="s">
        <v>10</v>
      </c>
      <c r="C52" s="18" t="s">
        <v>73</v>
      </c>
      <c r="D52" s="19">
        <f t="shared" si="2"/>
        <v>354000</v>
      </c>
      <c r="E52" s="19">
        <v>177000</v>
      </c>
    </row>
    <row r="53" spans="1:5" x14ac:dyDescent="0.25">
      <c r="A53" s="16" t="s">
        <v>32</v>
      </c>
      <c r="B53" s="20" t="s">
        <v>11</v>
      </c>
      <c r="C53" s="18" t="s">
        <v>73</v>
      </c>
      <c r="D53" s="19">
        <f t="shared" si="2"/>
        <v>354000</v>
      </c>
      <c r="E53" s="19">
        <v>177000</v>
      </c>
    </row>
    <row r="54" spans="1:5" x14ac:dyDescent="0.25">
      <c r="A54" s="16" t="s">
        <v>33</v>
      </c>
      <c r="B54" s="20" t="s">
        <v>12</v>
      </c>
      <c r="C54" s="18" t="s">
        <v>73</v>
      </c>
      <c r="D54" s="19">
        <f t="shared" si="2"/>
        <v>354000</v>
      </c>
      <c r="E54" s="19">
        <v>177000</v>
      </c>
    </row>
    <row r="55" spans="1:5" x14ac:dyDescent="0.25">
      <c r="A55" s="16" t="s">
        <v>18</v>
      </c>
      <c r="B55" s="20" t="s">
        <v>89</v>
      </c>
      <c r="C55" s="18" t="s">
        <v>73</v>
      </c>
      <c r="D55" s="19">
        <f t="shared" si="2"/>
        <v>354000</v>
      </c>
      <c r="E55" s="19">
        <v>177000</v>
      </c>
    </row>
    <row r="56" spans="1:5" x14ac:dyDescent="0.25">
      <c r="A56" s="16" t="s">
        <v>34</v>
      </c>
      <c r="B56" s="20" t="s">
        <v>13</v>
      </c>
      <c r="C56" s="18" t="s">
        <v>73</v>
      </c>
      <c r="D56" s="19">
        <f t="shared" si="2"/>
        <v>354000</v>
      </c>
      <c r="E56" s="19">
        <v>177000</v>
      </c>
    </row>
    <row r="57" spans="1:5" x14ac:dyDescent="0.25">
      <c r="A57" s="16" t="s">
        <v>90</v>
      </c>
      <c r="B57" s="20" t="s">
        <v>60</v>
      </c>
      <c r="C57" s="18" t="s">
        <v>73</v>
      </c>
      <c r="D57" s="19">
        <f t="shared" si="2"/>
        <v>354000</v>
      </c>
      <c r="E57" s="19">
        <v>177000</v>
      </c>
    </row>
    <row r="58" spans="1:5" x14ac:dyDescent="0.25">
      <c r="A58" s="16" t="s">
        <v>91</v>
      </c>
      <c r="B58" s="20" t="s">
        <v>64</v>
      </c>
      <c r="C58" s="18" t="s">
        <v>73</v>
      </c>
      <c r="D58" s="19">
        <f t="shared" si="2"/>
        <v>354000</v>
      </c>
      <c r="E58" s="19">
        <v>177000</v>
      </c>
    </row>
    <row r="59" spans="1:5" x14ac:dyDescent="0.25">
      <c r="A59" s="16" t="s">
        <v>92</v>
      </c>
      <c r="B59" s="20" t="s">
        <v>66</v>
      </c>
      <c r="C59" s="18" t="s">
        <v>73</v>
      </c>
      <c r="D59" s="19">
        <f t="shared" si="2"/>
        <v>354000</v>
      </c>
      <c r="E59" s="19">
        <v>177000</v>
      </c>
    </row>
    <row r="60" spans="1:5" x14ac:dyDescent="0.25">
      <c r="A60" s="16" t="s">
        <v>93</v>
      </c>
      <c r="B60" s="20" t="s">
        <v>68</v>
      </c>
      <c r="C60" s="18" t="s">
        <v>73</v>
      </c>
      <c r="D60" s="19">
        <f t="shared" si="2"/>
        <v>354000</v>
      </c>
      <c r="E60" s="19">
        <v>177000</v>
      </c>
    </row>
    <row r="61" spans="1:5" x14ac:dyDescent="0.25">
      <c r="A61" s="16" t="s">
        <v>94</v>
      </c>
      <c r="B61" s="20" t="s">
        <v>95</v>
      </c>
      <c r="C61" s="18" t="s">
        <v>73</v>
      </c>
      <c r="D61" s="19">
        <f t="shared" si="2"/>
        <v>384600</v>
      </c>
      <c r="E61" s="19">
        <v>192300</v>
      </c>
    </row>
    <row r="62" spans="1:5" ht="33" x14ac:dyDescent="0.25">
      <c r="A62" s="16" t="s">
        <v>96</v>
      </c>
      <c r="B62" s="20" t="s">
        <v>97</v>
      </c>
      <c r="C62" s="18" t="s">
        <v>73</v>
      </c>
      <c r="D62" s="19">
        <f t="shared" si="2"/>
        <v>384600</v>
      </c>
      <c r="E62" s="19">
        <v>192300</v>
      </c>
    </row>
    <row r="63" spans="1:5" x14ac:dyDescent="0.25">
      <c r="A63" s="16" t="s">
        <v>98</v>
      </c>
      <c r="B63" s="20" t="s">
        <v>99</v>
      </c>
      <c r="C63" s="18" t="s">
        <v>73</v>
      </c>
      <c r="D63" s="19">
        <f t="shared" si="2"/>
        <v>384600</v>
      </c>
      <c r="E63" s="19">
        <v>192300</v>
      </c>
    </row>
    <row r="64" spans="1:5" x14ac:dyDescent="0.25">
      <c r="A64" s="29" t="s">
        <v>100</v>
      </c>
      <c r="B64" s="37"/>
      <c r="C64" s="37"/>
      <c r="D64" s="37"/>
      <c r="E64" s="38"/>
    </row>
    <row r="65" spans="1:5" x14ac:dyDescent="0.25">
      <c r="A65" s="21" t="s">
        <v>101</v>
      </c>
      <c r="B65" s="22" t="s">
        <v>102</v>
      </c>
      <c r="C65" s="23" t="s">
        <v>73</v>
      </c>
      <c r="D65" s="24">
        <f t="shared" ref="D65:D77" si="3">E65*2</f>
        <v>470600</v>
      </c>
      <c r="E65" s="24">
        <v>235300</v>
      </c>
    </row>
    <row r="66" spans="1:5" x14ac:dyDescent="0.25">
      <c r="A66" s="21" t="s">
        <v>125</v>
      </c>
      <c r="B66" s="22" t="s">
        <v>126</v>
      </c>
      <c r="C66" s="23" t="s">
        <v>73</v>
      </c>
      <c r="D66" s="24">
        <f t="shared" si="3"/>
        <v>470600</v>
      </c>
      <c r="E66" s="24">
        <v>235300</v>
      </c>
    </row>
    <row r="67" spans="1:5" x14ac:dyDescent="0.25">
      <c r="A67" s="21" t="s">
        <v>127</v>
      </c>
      <c r="B67" s="22" t="s">
        <v>128</v>
      </c>
      <c r="C67" s="23" t="s">
        <v>73</v>
      </c>
      <c r="D67" s="24">
        <f t="shared" si="3"/>
        <v>470600</v>
      </c>
      <c r="E67" s="24">
        <v>235300</v>
      </c>
    </row>
    <row r="68" spans="1:5" x14ac:dyDescent="0.25">
      <c r="A68" s="21" t="s">
        <v>129</v>
      </c>
      <c r="B68" s="22" t="s">
        <v>130</v>
      </c>
      <c r="C68" s="23" t="s">
        <v>73</v>
      </c>
      <c r="D68" s="24">
        <f t="shared" si="3"/>
        <v>470600</v>
      </c>
      <c r="E68" s="24">
        <v>235300</v>
      </c>
    </row>
    <row r="69" spans="1:5" x14ac:dyDescent="0.25">
      <c r="A69" s="21" t="s">
        <v>131</v>
      </c>
      <c r="B69" s="22" t="s">
        <v>132</v>
      </c>
      <c r="C69" s="23" t="s">
        <v>73</v>
      </c>
      <c r="D69" s="24">
        <f t="shared" si="3"/>
        <v>470600</v>
      </c>
      <c r="E69" s="24">
        <v>235300</v>
      </c>
    </row>
    <row r="70" spans="1:5" x14ac:dyDescent="0.25">
      <c r="A70" s="21" t="s">
        <v>133</v>
      </c>
      <c r="B70" s="22" t="s">
        <v>134</v>
      </c>
      <c r="C70" s="23" t="s">
        <v>73</v>
      </c>
      <c r="D70" s="24">
        <f t="shared" si="3"/>
        <v>470600</v>
      </c>
      <c r="E70" s="24">
        <v>235300</v>
      </c>
    </row>
    <row r="71" spans="1:5" x14ac:dyDescent="0.25">
      <c r="A71" s="21" t="s">
        <v>103</v>
      </c>
      <c r="B71" s="22" t="s">
        <v>104</v>
      </c>
      <c r="C71" s="23" t="s">
        <v>73</v>
      </c>
      <c r="D71" s="24">
        <f t="shared" si="3"/>
        <v>470600</v>
      </c>
      <c r="E71" s="24">
        <v>235300</v>
      </c>
    </row>
    <row r="72" spans="1:5" x14ac:dyDescent="0.25">
      <c r="A72" s="21" t="s">
        <v>135</v>
      </c>
      <c r="B72" s="22" t="s">
        <v>136</v>
      </c>
      <c r="C72" s="23" t="s">
        <v>73</v>
      </c>
      <c r="D72" s="24">
        <f t="shared" si="3"/>
        <v>470600</v>
      </c>
      <c r="E72" s="24">
        <v>235300</v>
      </c>
    </row>
    <row r="73" spans="1:5" x14ac:dyDescent="0.25">
      <c r="A73" s="21" t="s">
        <v>137</v>
      </c>
      <c r="B73" s="22" t="s">
        <v>138</v>
      </c>
      <c r="C73" s="23" t="s">
        <v>73</v>
      </c>
      <c r="D73" s="24">
        <f t="shared" si="3"/>
        <v>470600</v>
      </c>
      <c r="E73" s="24">
        <v>235300</v>
      </c>
    </row>
    <row r="74" spans="1:5" x14ac:dyDescent="0.25">
      <c r="A74" s="21" t="s">
        <v>139</v>
      </c>
      <c r="B74" s="22" t="s">
        <v>124</v>
      </c>
      <c r="C74" s="23" t="s">
        <v>73</v>
      </c>
      <c r="D74" s="24">
        <f t="shared" si="3"/>
        <v>470600</v>
      </c>
      <c r="E74" s="24">
        <v>235300</v>
      </c>
    </row>
    <row r="75" spans="1:5" x14ac:dyDescent="0.25">
      <c r="A75" s="21" t="s">
        <v>140</v>
      </c>
      <c r="B75" s="22" t="s">
        <v>141</v>
      </c>
      <c r="C75" s="23" t="s">
        <v>73</v>
      </c>
      <c r="D75" s="24">
        <f t="shared" si="3"/>
        <v>470600</v>
      </c>
      <c r="E75" s="24">
        <v>235300</v>
      </c>
    </row>
    <row r="76" spans="1:5" x14ac:dyDescent="0.25">
      <c r="A76" s="21" t="s">
        <v>142</v>
      </c>
      <c r="B76" s="22" t="s">
        <v>143</v>
      </c>
      <c r="C76" s="23" t="s">
        <v>73</v>
      </c>
      <c r="D76" s="24">
        <f t="shared" si="3"/>
        <v>470600</v>
      </c>
      <c r="E76" s="24">
        <v>235300</v>
      </c>
    </row>
    <row r="77" spans="1:5" x14ac:dyDescent="0.25">
      <c r="A77" s="21" t="s">
        <v>144</v>
      </c>
      <c r="B77" s="22" t="s">
        <v>145</v>
      </c>
      <c r="C77" s="23" t="s">
        <v>73</v>
      </c>
      <c r="D77" s="24">
        <f t="shared" si="3"/>
        <v>470600</v>
      </c>
      <c r="E77" s="24">
        <v>235300</v>
      </c>
    </row>
    <row r="78" spans="1:5" x14ac:dyDescent="0.25">
      <c r="A78" s="21" t="s">
        <v>105</v>
      </c>
      <c r="B78" s="22" t="s">
        <v>106</v>
      </c>
      <c r="C78" s="23" t="s">
        <v>73</v>
      </c>
      <c r="D78" s="24">
        <f t="shared" ref="D78:D95" si="4">E78*2</f>
        <v>470600</v>
      </c>
      <c r="E78" s="24">
        <v>235300</v>
      </c>
    </row>
    <row r="79" spans="1:5" x14ac:dyDescent="0.25">
      <c r="A79" s="21" t="s">
        <v>146</v>
      </c>
      <c r="B79" s="22" t="s">
        <v>147</v>
      </c>
      <c r="C79" s="23" t="s">
        <v>73</v>
      </c>
      <c r="D79" s="24">
        <f t="shared" si="4"/>
        <v>470600</v>
      </c>
      <c r="E79" s="24">
        <v>235300</v>
      </c>
    </row>
    <row r="80" spans="1:5" x14ac:dyDescent="0.25">
      <c r="A80" s="21" t="s">
        <v>148</v>
      </c>
      <c r="B80" s="22" t="s">
        <v>149</v>
      </c>
      <c r="C80" s="23" t="s">
        <v>73</v>
      </c>
      <c r="D80" s="24">
        <f t="shared" si="4"/>
        <v>470600</v>
      </c>
      <c r="E80" s="24">
        <v>235300</v>
      </c>
    </row>
    <row r="81" spans="1:5" x14ac:dyDescent="0.25">
      <c r="A81" s="21" t="s">
        <v>150</v>
      </c>
      <c r="B81" s="22" t="s">
        <v>151</v>
      </c>
      <c r="C81" s="23" t="s">
        <v>73</v>
      </c>
      <c r="D81" s="24">
        <f t="shared" si="4"/>
        <v>470600</v>
      </c>
      <c r="E81" s="24">
        <v>235300</v>
      </c>
    </row>
    <row r="82" spans="1:5" x14ac:dyDescent="0.25">
      <c r="A82" s="21" t="s">
        <v>107</v>
      </c>
      <c r="B82" s="22" t="s">
        <v>108</v>
      </c>
      <c r="C82" s="23" t="s">
        <v>73</v>
      </c>
      <c r="D82" s="24">
        <f t="shared" si="4"/>
        <v>470600</v>
      </c>
      <c r="E82" s="24">
        <v>235300</v>
      </c>
    </row>
    <row r="83" spans="1:5" x14ac:dyDescent="0.25">
      <c r="A83" s="21" t="s">
        <v>152</v>
      </c>
      <c r="B83" s="22" t="s">
        <v>153</v>
      </c>
      <c r="C83" s="23" t="s">
        <v>73</v>
      </c>
      <c r="D83" s="24">
        <f t="shared" si="4"/>
        <v>470600</v>
      </c>
      <c r="E83" s="24">
        <v>235300</v>
      </c>
    </row>
    <row r="84" spans="1:5" x14ac:dyDescent="0.25">
      <c r="A84" s="21" t="s">
        <v>154</v>
      </c>
      <c r="B84" s="22" t="s">
        <v>155</v>
      </c>
      <c r="C84" s="23" t="s">
        <v>73</v>
      </c>
      <c r="D84" s="24">
        <f t="shared" si="4"/>
        <v>470600</v>
      </c>
      <c r="E84" s="24">
        <v>235300</v>
      </c>
    </row>
    <row r="85" spans="1:5" x14ac:dyDescent="0.25">
      <c r="A85" s="21" t="s">
        <v>156</v>
      </c>
      <c r="B85" s="22" t="s">
        <v>157</v>
      </c>
      <c r="C85" s="23" t="s">
        <v>73</v>
      </c>
      <c r="D85" s="24">
        <f t="shared" si="4"/>
        <v>470600</v>
      </c>
      <c r="E85" s="24">
        <v>235300</v>
      </c>
    </row>
    <row r="86" spans="1:5" x14ac:dyDescent="0.25">
      <c r="A86" s="21" t="s">
        <v>158</v>
      </c>
      <c r="B86" s="22" t="s">
        <v>159</v>
      </c>
      <c r="C86" s="23" t="s">
        <v>73</v>
      </c>
      <c r="D86" s="24">
        <f t="shared" si="4"/>
        <v>470600</v>
      </c>
      <c r="E86" s="24">
        <v>235300</v>
      </c>
    </row>
    <row r="87" spans="1:5" x14ac:dyDescent="0.25">
      <c r="A87" s="21" t="s">
        <v>109</v>
      </c>
      <c r="B87" s="22" t="s">
        <v>110</v>
      </c>
      <c r="C87" s="23" t="s">
        <v>73</v>
      </c>
      <c r="D87" s="24">
        <f t="shared" si="4"/>
        <v>470600</v>
      </c>
      <c r="E87" s="24">
        <v>235300</v>
      </c>
    </row>
    <row r="88" spans="1:5" x14ac:dyDescent="0.25">
      <c r="A88" s="21" t="s">
        <v>160</v>
      </c>
      <c r="B88" s="22" t="s">
        <v>161</v>
      </c>
      <c r="C88" s="23" t="s">
        <v>73</v>
      </c>
      <c r="D88" s="24">
        <f t="shared" si="4"/>
        <v>470600</v>
      </c>
      <c r="E88" s="24">
        <v>235300</v>
      </c>
    </row>
    <row r="89" spans="1:5" x14ac:dyDescent="0.25">
      <c r="A89" s="21" t="s">
        <v>162</v>
      </c>
      <c r="B89" s="22" t="s">
        <v>163</v>
      </c>
      <c r="C89" s="23" t="s">
        <v>73</v>
      </c>
      <c r="D89" s="24">
        <f t="shared" si="4"/>
        <v>470600</v>
      </c>
      <c r="E89" s="24">
        <v>235300</v>
      </c>
    </row>
    <row r="90" spans="1:5" x14ac:dyDescent="0.25">
      <c r="A90" s="21" t="s">
        <v>111</v>
      </c>
      <c r="B90" s="22" t="s">
        <v>112</v>
      </c>
      <c r="C90" s="23" t="s">
        <v>73</v>
      </c>
      <c r="D90" s="24">
        <f t="shared" si="4"/>
        <v>470600</v>
      </c>
      <c r="E90" s="24">
        <v>235300</v>
      </c>
    </row>
    <row r="91" spans="1:5" x14ac:dyDescent="0.25">
      <c r="A91" s="21" t="s">
        <v>113</v>
      </c>
      <c r="B91" s="22" t="s">
        <v>114</v>
      </c>
      <c r="C91" s="23" t="s">
        <v>73</v>
      </c>
      <c r="D91" s="24">
        <f t="shared" si="4"/>
        <v>470600</v>
      </c>
      <c r="E91" s="24">
        <v>235300</v>
      </c>
    </row>
    <row r="92" spans="1:5" x14ac:dyDescent="0.25">
      <c r="A92" s="21" t="s">
        <v>164</v>
      </c>
      <c r="B92" s="22" t="s">
        <v>165</v>
      </c>
      <c r="C92" s="23" t="s">
        <v>79</v>
      </c>
      <c r="D92" s="24">
        <f>E92*2</f>
        <v>470600</v>
      </c>
      <c r="E92" s="24">
        <v>235300</v>
      </c>
    </row>
    <row r="93" spans="1:5" x14ac:dyDescent="0.25">
      <c r="A93" s="21" t="s">
        <v>166</v>
      </c>
      <c r="B93" s="22" t="s">
        <v>167</v>
      </c>
      <c r="C93" s="23" t="s">
        <v>73</v>
      </c>
      <c r="D93" s="24">
        <f>E93*3</f>
        <v>705900</v>
      </c>
      <c r="E93" s="24">
        <v>235300</v>
      </c>
    </row>
    <row r="94" spans="1:5" x14ac:dyDescent="0.25">
      <c r="A94" s="21" t="s">
        <v>115</v>
      </c>
      <c r="B94" s="22" t="s">
        <v>116</v>
      </c>
      <c r="C94" s="23" t="s">
        <v>73</v>
      </c>
      <c r="D94" s="24">
        <f t="shared" ref="D94" si="5">E94*2</f>
        <v>470600</v>
      </c>
      <c r="E94" s="24">
        <v>235300</v>
      </c>
    </row>
    <row r="95" spans="1:5" x14ac:dyDescent="0.25">
      <c r="A95" s="21" t="s">
        <v>168</v>
      </c>
      <c r="B95" s="22" t="s">
        <v>169</v>
      </c>
      <c r="C95" s="23" t="s">
        <v>73</v>
      </c>
      <c r="D95" s="24">
        <f t="shared" si="4"/>
        <v>470600</v>
      </c>
      <c r="E95" s="24">
        <v>235300</v>
      </c>
    </row>
    <row r="96" spans="1:5" x14ac:dyDescent="0.25">
      <c r="A96" s="29" t="s">
        <v>117</v>
      </c>
      <c r="B96" s="30"/>
      <c r="C96" s="30"/>
      <c r="D96" s="30"/>
      <c r="E96" s="31"/>
    </row>
    <row r="97" spans="1:5" x14ac:dyDescent="0.25">
      <c r="A97" s="25" t="s">
        <v>170</v>
      </c>
      <c r="B97" s="26" t="s">
        <v>118</v>
      </c>
      <c r="C97" s="27" t="s">
        <v>79</v>
      </c>
      <c r="D97" s="28">
        <f>E97*3</f>
        <v>533700</v>
      </c>
      <c r="E97" s="28">
        <v>177900</v>
      </c>
    </row>
    <row r="98" spans="1:5" x14ac:dyDescent="0.25">
      <c r="A98" s="25" t="s">
        <v>171</v>
      </c>
      <c r="B98" s="26" t="s">
        <v>119</v>
      </c>
      <c r="C98" s="27" t="s">
        <v>38</v>
      </c>
      <c r="D98" s="28">
        <f>E98*4</f>
        <v>770800</v>
      </c>
      <c r="E98" s="28">
        <v>192700</v>
      </c>
    </row>
    <row r="99" spans="1:5" x14ac:dyDescent="0.25">
      <c r="A99" s="25" t="s">
        <v>172</v>
      </c>
      <c r="B99" s="26" t="s">
        <v>120</v>
      </c>
      <c r="C99" s="27" t="s">
        <v>38</v>
      </c>
      <c r="D99" s="28">
        <f>E99*4</f>
        <v>770800</v>
      </c>
      <c r="E99" s="28">
        <v>192700</v>
      </c>
    </row>
    <row r="100" spans="1:5" x14ac:dyDescent="0.25">
      <c r="A100" s="25" t="s">
        <v>173</v>
      </c>
      <c r="B100" s="26" t="s">
        <v>195</v>
      </c>
      <c r="C100" s="27" t="s">
        <v>79</v>
      </c>
      <c r="D100" s="28">
        <f>E100*3</f>
        <v>533700</v>
      </c>
      <c r="E100" s="28">
        <v>177900</v>
      </c>
    </row>
    <row r="101" spans="1:5" x14ac:dyDescent="0.25">
      <c r="A101" s="25" t="s">
        <v>174</v>
      </c>
      <c r="B101" s="26" t="s">
        <v>121</v>
      </c>
      <c r="C101" s="27" t="s">
        <v>79</v>
      </c>
      <c r="D101" s="28">
        <f t="shared" ref="D101:D109" si="6">E101*3</f>
        <v>578100</v>
      </c>
      <c r="E101" s="28">
        <v>192700</v>
      </c>
    </row>
    <row r="102" spans="1:5" x14ac:dyDescent="0.25">
      <c r="A102" s="25" t="s">
        <v>175</v>
      </c>
      <c r="B102" s="26" t="s">
        <v>176</v>
      </c>
      <c r="C102" s="27" t="s">
        <v>79</v>
      </c>
      <c r="D102" s="28">
        <f>E102*3</f>
        <v>578100</v>
      </c>
      <c r="E102" s="28">
        <v>192700</v>
      </c>
    </row>
    <row r="103" spans="1:5" x14ac:dyDescent="0.25">
      <c r="A103" s="25" t="s">
        <v>177</v>
      </c>
      <c r="B103" s="26" t="s">
        <v>178</v>
      </c>
      <c r="C103" s="27" t="s">
        <v>38</v>
      </c>
      <c r="D103" s="28">
        <f>E103*4</f>
        <v>770800</v>
      </c>
      <c r="E103" s="28">
        <v>192700</v>
      </c>
    </row>
    <row r="104" spans="1:5" x14ac:dyDescent="0.25">
      <c r="A104" s="25" t="s">
        <v>179</v>
      </c>
      <c r="B104" s="26" t="s">
        <v>180</v>
      </c>
      <c r="C104" s="27" t="s">
        <v>79</v>
      </c>
      <c r="D104" s="28">
        <f>E104*3</f>
        <v>533700</v>
      </c>
      <c r="E104" s="28">
        <v>177900</v>
      </c>
    </row>
    <row r="105" spans="1:5" x14ac:dyDescent="0.25">
      <c r="A105" s="25" t="s">
        <v>181</v>
      </c>
      <c r="B105" s="26" t="s">
        <v>8</v>
      </c>
      <c r="C105" s="27" t="s">
        <v>79</v>
      </c>
      <c r="D105" s="28">
        <f t="shared" si="6"/>
        <v>533700</v>
      </c>
      <c r="E105" s="28">
        <v>177900</v>
      </c>
    </row>
    <row r="106" spans="1:5" x14ac:dyDescent="0.25">
      <c r="A106" s="25" t="s">
        <v>183</v>
      </c>
      <c r="B106" s="26" t="s">
        <v>122</v>
      </c>
      <c r="C106" s="27" t="s">
        <v>79</v>
      </c>
      <c r="D106" s="28">
        <f t="shared" si="6"/>
        <v>533700</v>
      </c>
      <c r="E106" s="28">
        <v>177900</v>
      </c>
    </row>
    <row r="107" spans="1:5" x14ac:dyDescent="0.25">
      <c r="A107" s="25" t="s">
        <v>182</v>
      </c>
      <c r="B107" s="26" t="s">
        <v>184</v>
      </c>
      <c r="C107" s="27" t="s">
        <v>79</v>
      </c>
      <c r="D107" s="28">
        <f t="shared" si="6"/>
        <v>533700</v>
      </c>
      <c r="E107" s="28">
        <v>177900</v>
      </c>
    </row>
    <row r="108" spans="1:5" x14ac:dyDescent="0.25">
      <c r="A108" s="25" t="s">
        <v>185</v>
      </c>
      <c r="B108" s="26" t="s">
        <v>186</v>
      </c>
      <c r="C108" s="27" t="s">
        <v>79</v>
      </c>
      <c r="D108" s="28">
        <f t="shared" si="6"/>
        <v>533700</v>
      </c>
      <c r="E108" s="28">
        <v>177900</v>
      </c>
    </row>
    <row r="109" spans="1:5" x14ac:dyDescent="0.25">
      <c r="A109" s="25" t="s">
        <v>187</v>
      </c>
      <c r="B109" s="26" t="s">
        <v>188</v>
      </c>
      <c r="C109" s="27" t="s">
        <v>79</v>
      </c>
      <c r="D109" s="28">
        <f t="shared" si="6"/>
        <v>533700</v>
      </c>
      <c r="E109" s="28">
        <v>177900</v>
      </c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3" spans="6:6" ht="18" customHeight="1" x14ac:dyDescent="0.25"/>
    <row r="116" spans="6:6" x14ac:dyDescent="0.25">
      <c r="F116" s="2"/>
    </row>
    <row r="126" spans="6:6" ht="18.75" customHeight="1" x14ac:dyDescent="0.25"/>
    <row r="129" ht="18.75" customHeight="1" x14ac:dyDescent="0.25"/>
    <row r="131" ht="18.75" customHeight="1" x14ac:dyDescent="0.25"/>
    <row r="133" ht="18.75" customHeight="1" x14ac:dyDescent="0.25"/>
    <row r="136" ht="18.75" customHeight="1" x14ac:dyDescent="0.25"/>
    <row r="137" ht="18.75" customHeight="1" x14ac:dyDescent="0.25"/>
    <row r="139" ht="18.75" customHeight="1" x14ac:dyDescent="0.25"/>
    <row r="140" ht="18.75" customHeight="1" x14ac:dyDescent="0.25"/>
    <row r="141" ht="17.25" customHeight="1" x14ac:dyDescent="0.25"/>
    <row r="143" ht="16.5" customHeight="1" x14ac:dyDescent="0.25"/>
    <row r="146" spans="1:11" ht="18.75" customHeight="1" x14ac:dyDescent="0.25"/>
    <row r="147" spans="1:11" ht="15.75" customHeight="1" x14ac:dyDescent="0.25">
      <c r="F147" s="2"/>
    </row>
    <row r="150" spans="1:11" ht="18.75" customHeight="1" x14ac:dyDescent="0.25"/>
    <row r="153" spans="1:11" ht="18.75" customHeight="1" x14ac:dyDescent="0.25"/>
    <row r="154" spans="1:11" s="4" customFormat="1" ht="18.75" customHeight="1" x14ac:dyDescent="0.25">
      <c r="A154" s="8"/>
      <c r="B154" s="8"/>
      <c r="C154" s="8"/>
      <c r="D154" s="8"/>
      <c r="E154" s="9"/>
      <c r="F154" s="1"/>
      <c r="G154" s="1"/>
      <c r="H154" s="1"/>
      <c r="I154" s="1"/>
      <c r="J154" s="1"/>
      <c r="K154" s="1"/>
    </row>
    <row r="155" spans="1:11" s="4" customFormat="1" x14ac:dyDescent="0.25">
      <c r="A155" s="8"/>
      <c r="B155" s="8"/>
      <c r="C155" s="8"/>
      <c r="D155" s="8"/>
      <c r="E155" s="9"/>
      <c r="F155" s="1"/>
      <c r="G155" s="1"/>
      <c r="H155" s="1"/>
      <c r="I155" s="1"/>
      <c r="J155" s="1"/>
      <c r="K155" s="1"/>
    </row>
  </sheetData>
  <mergeCells count="6">
    <mergeCell ref="A96:E96"/>
    <mergeCell ref="F1:G1"/>
    <mergeCell ref="A1:E1"/>
    <mergeCell ref="A36:E36"/>
    <mergeCell ref="A3:E3"/>
    <mergeCell ref="A64:E64"/>
  </mergeCells>
  <printOptions horizontalCentered="1"/>
  <pageMargins left="1.1811023622047245" right="0.39370078740157483" top="0.78740157480314965" bottom="0.78740157480314965" header="0" footer="0"/>
  <pageSetup paperSize="9" scale="57" fitToHeight="0" orientation="portrait" r:id="rId1"/>
  <headerFooter>
    <oddHeader>&amp;C11</oddHeader>
  </headerFooter>
  <ignoredErrors>
    <ignoredError sqref="D9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прием 2020 </vt:lpstr>
      <vt:lpstr>'прием 2020 '!Заголовки_для_печати</vt:lpstr>
      <vt:lpstr>'прием 2020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2023-07-24T09:12:20Z</dcterms:modified>
</cp:coreProperties>
</file>